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300" windowHeight="11016"/>
  </bookViews>
  <sheets>
    <sheet name="прил1" sheetId="18" r:id="rId1"/>
    <sheet name="прил 2" sheetId="24" r:id="rId2"/>
    <sheet name="прил 3" sheetId="25" r:id="rId3"/>
    <sheet name="прил 4" sheetId="26" r:id="rId4"/>
    <sheet name="прил5" sheetId="22" r:id="rId5"/>
    <sheet name="прил6" sheetId="23" r:id="rId6"/>
  </sheets>
  <definedNames>
    <definedName name="_xlnm._FilterDatabase" localSheetId="3" hidden="1">'прил 4'!$B$1:$G$640</definedName>
    <definedName name="_xlnm.Print_Titles" localSheetId="1">'прил 2'!$16:$18</definedName>
    <definedName name="_xlnm.Print_Titles" localSheetId="2">'прил 3'!$16:$18</definedName>
    <definedName name="_xlnm.Print_Titles" localSheetId="3">'прил 4'!$17:$19</definedName>
    <definedName name="к_Решению_Думы__О_бюджете_Черемховского">#REF!</definedName>
    <definedName name="_xlnm.Print_Area" localSheetId="0">прил1!$A$1:$C$104</definedName>
  </definedNames>
  <calcPr calcId="124519"/>
</workbook>
</file>

<file path=xl/calcChain.xml><?xml version="1.0" encoding="utf-8"?>
<calcChain xmlns="http://schemas.openxmlformats.org/spreadsheetml/2006/main">
  <c r="C31" i="23"/>
  <c r="C27"/>
  <c r="C30" l="1"/>
  <c r="C29" s="1"/>
  <c r="C28" s="1"/>
  <c r="C35"/>
  <c r="C34" s="1"/>
  <c r="C33" s="1"/>
  <c r="C26"/>
  <c r="C25" s="1"/>
  <c r="C24" s="1"/>
  <c r="C21"/>
  <c r="C18" s="1"/>
  <c r="C16"/>
  <c r="C15" s="1"/>
  <c r="E19" i="22"/>
  <c r="E18"/>
  <c r="D16"/>
  <c r="C16"/>
  <c r="E16" l="1"/>
  <c r="C23" i="23"/>
  <c r="C14" s="1"/>
  <c r="C94" i="18" l="1"/>
  <c r="C87"/>
  <c r="C85" s="1"/>
  <c r="C100"/>
  <c r="C95"/>
  <c r="C93"/>
  <c r="C88"/>
  <c r="C82"/>
  <c r="C77"/>
  <c r="C67"/>
  <c r="C64"/>
  <c r="C63" s="1"/>
  <c r="C61"/>
  <c r="C60" s="1"/>
  <c r="C55"/>
  <c r="C54" s="1"/>
  <c r="C52"/>
  <c r="C50"/>
  <c r="C47"/>
  <c r="C44"/>
  <c r="C41"/>
  <c r="C35"/>
  <c r="C34" s="1"/>
  <c r="C29"/>
  <c r="C28"/>
  <c r="C23"/>
  <c r="C22" s="1"/>
  <c r="C46" l="1"/>
  <c r="C43" s="1"/>
  <c r="C21" s="1"/>
  <c r="C81"/>
  <c r="C80" s="1"/>
  <c r="C102" l="1"/>
</calcChain>
</file>

<file path=xl/sharedStrings.xml><?xml version="1.0" encoding="utf-8"?>
<sst xmlns="http://schemas.openxmlformats.org/spreadsheetml/2006/main" count="3835" uniqueCount="731">
  <si>
    <t>Ю.Н. Гайдук</t>
  </si>
  <si>
    <t>Наименование</t>
  </si>
  <si>
    <t>Начальник финансового управления</t>
  </si>
  <si>
    <t>(тыс. рублей)</t>
  </si>
  <si>
    <t xml:space="preserve">Прогнозируемые доходы бюджета Черемховского районного муниципального образования на 2018 год </t>
  </si>
  <si>
    <t>Код бюджетной классификации Российской Федерации</t>
  </si>
  <si>
    <t xml:space="preserve">Прогноз на 2018 год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</si>
  <si>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</si>
  <si>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</si>
  <si>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</si>
  <si>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</si>
  <si>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</si>
  <si>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</si>
  <si>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</si>
  <si>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</si>
  <si>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</si>
  <si>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</si>
  <si>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</si>
  <si>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</si>
  <si>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Налогового кодекса Российской Федерации</t>
    </r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</si>
  <si>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</si>
  <si>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</si>
  <si>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</si>
  <si>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</si>
  <si>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</si>
  <si>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</si>
  <si>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</si>
  <si>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</si>
  <si>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</si>
  <si>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</si>
  <si>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</si>
  <si>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</si>
  <si>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</si>
  <si>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</si>
  <si>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</si>
  <si>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</si>
  <si>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</si>
  <si>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</si>
  <si>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</si>
  <si>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</si>
  <si>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</si>
  <si>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</si>
  <si>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</si>
  <si>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</si>
  <si>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</si>
  <si>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</si>
  <si>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</si>
  <si>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</si>
  <si>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</si>
  <si>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</si>
  <si>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</si>
  <si>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</si>
  <si>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</si>
  <si>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Проценты, полученные от предоставления бюджетных кредитов внутри страны </t>
  </si>
  <si>
    <t>000 1 11 03000 00 0000 000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</si>
  <si>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</si>
  <si>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000 1 11 03050 05 0000 120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</si>
  <si>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</si>
  <si>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</si>
  <si>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</si>
  <si>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</si>
  <si>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</si>
  <si>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</si>
  <si>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</si>
  <si>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</si>
  <si>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</si>
  <si>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</si>
  <si>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</si>
  <si>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</si>
  <si>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</si>
  <si>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</si>
  <si>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</si>
  <si>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</si>
  <si>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</si>
  <si>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</si>
  <si>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</si>
  <si>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</si>
  <si>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</si>
  <si>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</si>
  <si>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</si>
  <si>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</si>
  <si>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</si>
  <si>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</si>
  <si>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</si>
  <si>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</si>
  <si>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</si>
  <si>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</si>
  <si>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</si>
  <si>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000 113 01000 00 0000 130</t>
  </si>
  <si>
    <t>Прочие доходы от оказания платных услуг (работ) получателями средств бюджетов муниципальных районов</t>
  </si>
  <si>
    <t>000 113 01995 05 0000 130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</si>
  <si>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</si>
  <si>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</si>
  <si>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</si>
  <si>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</si>
  <si>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</si>
  <si>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</si>
  <si>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</si>
  <si>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</si>
  <si>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</si>
  <si>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</si>
  <si>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</si>
  <si>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</si>
  <si>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</si>
  <si>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</si>
  <si>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</si>
  <si>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</si>
  <si>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</si>
  <si>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000 1 16 25000 01 0000 000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</si>
  <si>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</si>
  <si>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000 1 16 28000 01 6000 140</t>
  </si>
  <si>
    <t>Прочие денежные взыскания (штрафы) за правонарушения в области дорожного движения</t>
  </si>
  <si>
    <t>000 1 16 30030 01 6000 140</t>
  </si>
  <si>
    <t>Суммы по искам о возмещении вреда, причиненного окружающей среде</t>
  </si>
  <si>
    <t>000 1 16 35000 05 6000 140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</si>
  <si>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</si>
  <si>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000 1 16 43000 01 0000 140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</si>
  <si>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</si>
  <si>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</si>
  <si>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</si>
  <si>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</si>
  <si>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</si>
  <si>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</si>
  <si>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</si>
  <si>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</si>
  <si>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</si>
  <si>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</si>
  <si>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</si>
  <si>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000 2 02 00000 00 0000 151</t>
  </si>
  <si>
    <t>ДОТАЦИИИ БЮДЖЕТАМ БЮДЖЕТНОЙ СИСТЕМЫ РФ</t>
  </si>
  <si>
    <t>000 2 02 10000 00 0000 151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</si>
  <si>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</si>
  <si>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</si>
  <si>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муниципальным районам на поддержку мер  по обеспечению сбалансированности  бюджетов</t>
  </si>
  <si>
    <t>000 2 02 15002 05 0000 151</t>
  </si>
  <si>
    <t>СУБСИДИИ БЮДЖЕТАМ БЮДЖЕТНОЙ СИСТЕМЫ РФ (межбюджетные субсидии)</t>
  </si>
  <si>
    <t>000 2 02 20000 00 0000 151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</si>
  <si>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</si>
  <si>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</si>
  <si>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Прочие субсидии</t>
  </si>
  <si>
    <t>000 2 02 29999 05 0000 151</t>
  </si>
  <si>
    <t>СУБВЕНЦИИ БЮДЖЕТАМ БЮДЖЕТНОЙ СИСТЕМЫ РФ</t>
  </si>
  <si>
    <t>000 2 02 30000 00 0000 151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</si>
  <si>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</si>
  <si>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</si>
  <si>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</si>
  <si>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</si>
  <si>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</si>
  <si>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</si>
  <si>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Прочие субвенции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</si>
  <si>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</si>
  <si>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</si>
  <si>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</si>
  <si>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</si>
  <si>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</si>
  <si>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</si>
  <si>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</si>
  <si>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</si>
  <si>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000 2 07 05020 05 0000 180</t>
  </si>
  <si>
    <t>Прочие безвозмездные поступления в бюджеты муниципальных районов</t>
  </si>
  <si>
    <t>2 07 05030 05 0000 180</t>
  </si>
  <si>
    <r>
      <t>ДОХОДЫ БЮДЖЕТОВ БЮДЖЕТНОЙ СИСТЕМЫ РОССИЙСКОЙ ФЕДЕРАЦИИ ОТ ВОЗВРАТА</t>
    </r>
    <r>
      <rPr>
        <b/>
        <i/>
        <sz val="11"/>
        <rFont val="TimesNewRomanPSMT"/>
      </rPr>
      <t xml:space="preserve"> </t>
    </r>
    <r>
      <rPr>
        <b/>
        <sz val="11"/>
        <rFont val="TimesNewRomanPSMT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</si>
  <si>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2 18 00000 00 0000 000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</si>
  <si>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</si>
  <si>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</si>
  <si>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>ВОЗВРАТ ОТСТАКОВ СУБСИДИЙ И СУБВЕНЦИЙ</t>
  </si>
  <si>
    <t>Возврат остатков субсидий и субвенций из бюджетов муниципальных районов</t>
  </si>
  <si>
    <t>ИТОГО ДОХОДОВ</t>
  </si>
  <si>
    <t>000 2 19 00000 00 0000 000</t>
  </si>
  <si>
    <t>000 2 19 60010 05 0000 180</t>
  </si>
  <si>
    <t xml:space="preserve">Начальник финансового управления </t>
  </si>
  <si>
    <t>ИТОГО</t>
  </si>
  <si>
    <t>200</t>
  </si>
  <si>
    <t>8050100000</t>
  </si>
  <si>
    <t>Мобилизационная подготовка экономики</t>
  </si>
  <si>
    <t>Закупка товаров, работ и услуг для государственных (муниципальных) нужд</t>
  </si>
  <si>
    <t/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</si>
  <si>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</si>
  <si>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8050000000</t>
  </si>
  <si>
    <t>Мобилизационная подготовка Черемховского районного муниципального образования</t>
  </si>
  <si>
    <t>800</t>
  </si>
  <si>
    <t>8040100000</t>
  </si>
  <si>
    <t>Резервные фонды</t>
  </si>
  <si>
    <t>Иные бюджетные ассигнования</t>
  </si>
  <si>
    <t>Резервный фонд Администрации Черемховского районного муниципального образования</t>
  </si>
  <si>
    <t>8040000000</t>
  </si>
  <si>
    <t>Резервные фонды местных администраций</t>
  </si>
  <si>
    <t>8020220190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</si>
  <si>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</si>
  <si>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</si>
  <si>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</si>
  <si>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функций органов местного самоуправления</t>
  </si>
  <si>
    <t>8020200000</t>
  </si>
  <si>
    <t>Аппарат управления контрольно - счетной палаты муниципального образования</t>
  </si>
  <si>
    <t>8020120190</t>
  </si>
  <si>
    <t>8020100000</t>
  </si>
  <si>
    <t>Руководитель контрольно-счетной палаты муниципального образования</t>
  </si>
  <si>
    <t>8020000000</t>
  </si>
  <si>
    <t>Обеспечение деятельности Контрольно-счетной палаты Черемховского районного муниципального образования</t>
  </si>
  <si>
    <t>8010220190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</si>
  <si>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</si>
  <si>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8010200000</t>
  </si>
  <si>
    <t>Аппарат управления представительного органа муниципального образования</t>
  </si>
  <si>
    <t>8010120190</t>
  </si>
  <si>
    <t>8010100000</t>
  </si>
  <si>
    <t>Председатель представительного органа муниципального образования</t>
  </si>
  <si>
    <t>8010000000</t>
  </si>
  <si>
    <t>Обеспечение деятельности Думы Черемховского районного муниципального образования</t>
  </si>
  <si>
    <t>8000000000</t>
  </si>
  <si>
    <t>Непрограммные расходы</t>
  </si>
  <si>
    <t>7020120059</t>
  </si>
  <si>
    <t>Другие вопросы в области социальной политики</t>
  </si>
  <si>
    <t>Чествование участников ВОВ в день их рождения</t>
  </si>
  <si>
    <t>7020120058</t>
  </si>
  <si>
    <t>Проведение мероприятий, приуроченных к Декаде инвалидов</t>
  </si>
  <si>
    <t>7020120057</t>
  </si>
  <si>
    <t>Проведение мероприятий, посвященных Междунородному дню пожилых людей</t>
  </si>
  <si>
    <t>7020120056</t>
  </si>
  <si>
    <t>Проведение мероприятий, посвященных празднованию Дня Победы</t>
  </si>
  <si>
    <t>7020120055</t>
  </si>
  <si>
    <t>Проведение мероприятий, посвященных празднованию Международного женского дня 8 марта</t>
  </si>
  <si>
    <t>7020120054</t>
  </si>
  <si>
    <t>Проведение мероприятий, посвященных празднованию Дня защитника Отечества</t>
  </si>
  <si>
    <t>7020100000</t>
  </si>
  <si>
    <t>Основное мероприятие: Организация досуговых мероприятий, в том числе, приуроченных к праздникам и памятным датам</t>
  </si>
  <si>
    <t>7020000000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</si>
  <si>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</si>
  <si>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7010220052</t>
  </si>
  <si>
    <t>Проведение районных конкурсов, спортивных мероприятий, благотворительных акций</t>
  </si>
  <si>
    <t>7010200000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</si>
  <si>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</si>
  <si>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70101L0272</t>
  </si>
  <si>
    <t>Другие общегосударственные вопросы</t>
  </si>
  <si>
    <t>Приобретение транспорта общего пользования, оборудованного для перевозки инвалидов и других маломобильных групп населения в рамках мероприятий государственной программы Российской Федерации «Доступная среда» на 2011 - 2020 годы</t>
  </si>
  <si>
    <t>7010120051</t>
  </si>
  <si>
    <t>Дополнительное образование детей</t>
  </si>
  <si>
    <t>Общее образование</t>
  </si>
  <si>
    <t>Реализация мероприятий по подготовке образовательных учреждений к обслуживанию людей с ограниченными возможностями</t>
  </si>
  <si>
    <t>Культура</t>
  </si>
  <si>
    <t>Профессиональная подготовка, переподготовка и повышение квалификации</t>
  </si>
  <si>
    <t>7010120049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</si>
  <si>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</si>
  <si>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Установка кнопки вызова и пандуса в здании Администрации ЧРМО</t>
  </si>
  <si>
    <t>7010100000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</si>
  <si>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</si>
  <si>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</si>
  <si>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</si>
  <si>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7000000000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</si>
  <si>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</si>
  <si>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6900120048</t>
  </si>
  <si>
    <t>Другие вопросы в области здравоохранения</t>
  </si>
  <si>
    <t>Обеспечение ГСМ  ОГБУЗ ИОКТБ Черемховский филиал для ежеквартальных выездов медицинских работников</t>
  </si>
  <si>
    <t>300</t>
  </si>
  <si>
    <t>6900120047</t>
  </si>
  <si>
    <t>Социальное обеспечение и иные выплаты населению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</si>
  <si>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</si>
  <si>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</si>
  <si>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</si>
  <si>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6900000000</t>
  </si>
  <si>
    <t>Муниципальная программа "Здоровье населения в Черемховском районном муниципальном образовании" на 2018-2023 годы</t>
  </si>
  <si>
    <t>6840120046</t>
  </si>
  <si>
    <t>Молодежная политика</t>
  </si>
  <si>
    <t>Организация и проведение комплекса мероприятий по профилактике социально негативных явлений</t>
  </si>
  <si>
    <t>6840100000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</si>
  <si>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</t>
  </si>
  <si>
    <t>6840000000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</si>
  <si>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2018 - 2023 годы </t>
  </si>
  <si>
    <t>68301L0201</t>
  </si>
  <si>
    <t>Социальное обеспечение населения</t>
  </si>
  <si>
    <t>Обеспечение жильем молодых семей</t>
  </si>
  <si>
    <t>6830120045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</si>
  <si>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</si>
  <si>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6830100000</t>
  </si>
  <si>
    <t>Основное мероприятие: Поддержка молодых семей и молодых специалистов в решении жилищной проблемы</t>
  </si>
  <si>
    <t>6830000000</t>
  </si>
  <si>
    <t>6820220044</t>
  </si>
  <si>
    <t>Физическая культура</t>
  </si>
  <si>
    <t>Приобретение спортивного  инвентаря для организации физкультурной и спортивной работы</t>
  </si>
  <si>
    <t>6820220043</t>
  </si>
  <si>
    <t>Проведение районного конкурса социально значимых проектов «Черемховский район – территория спорта»</t>
  </si>
  <si>
    <t>6820200000</t>
  </si>
  <si>
    <t>Основное мероприятие: Развитие спортивной инфраструктуры и материально- технической базы</t>
  </si>
  <si>
    <t>6820120142</t>
  </si>
  <si>
    <t>Профессиональная подготовка, переподготовка, повышение квалификации специалистов в области физической культуры и спорта</t>
  </si>
  <si>
    <t>6820120042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</si>
  <si>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</si>
  <si>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6820120041</t>
  </si>
  <si>
    <t>Участие в областных и всероссийских спортивных соревнованиях и физкультурно-массовых мероприятиях</t>
  </si>
  <si>
    <t>6820120040</t>
  </si>
  <si>
    <t>Проведение районных спортивных соревнований и физкультурно-массовых мероприятий</t>
  </si>
  <si>
    <t>6820100000</t>
  </si>
  <si>
    <t>Основное мероприятие: Проведение спортивных соревнований и физкультурно-массовых мероприятий</t>
  </si>
  <si>
    <t>6820000000</t>
  </si>
  <si>
    <t>Подпрограмма "Развитие физической культуры и спорта в Черемховском районном муниципальном образовании" на 2018-2023 годы</t>
  </si>
  <si>
    <t>6810120039</t>
  </si>
  <si>
    <t>Организационное, техническое, методическое, информационное обеспечение мероприятий в сфере молодежной политики</t>
  </si>
  <si>
    <t>6810120038</t>
  </si>
  <si>
    <t>Содействие участию молодежи в областных, межрегиональных, всероссийских, международных мероприятиях</t>
  </si>
  <si>
    <t>6810120037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</si>
  <si>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</si>
  <si>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</si>
  <si>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</si>
  <si>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6810000000</t>
  </si>
  <si>
    <t>Подпрограмма "Молодежная политика в Черемховском районном муниципальном образовании" на 2018-2023 годы</t>
  </si>
  <si>
    <t>6800000000</t>
  </si>
  <si>
    <t>Муниципальная программа "Молодежная политика и спорт в Черемховском районном муниципальном образовании" на 2018-2023 годы</t>
  </si>
  <si>
    <t>6730220290</t>
  </si>
  <si>
    <t>Другие вопросы в области национальной безопасности и правоохранительной деятельности</t>
  </si>
  <si>
    <t>Обеспечение деятельности муниципальных учреждений</t>
  </si>
  <si>
    <t>6730220100</t>
  </si>
  <si>
    <t>Профессиональная подготовка и повышение квалификации кадров</t>
  </si>
  <si>
    <t>6730200000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</si>
  <si>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</si>
  <si>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6730120036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</si>
  <si>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</si>
  <si>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6730120035</t>
  </si>
  <si>
    <t>Противодействие терроризму и экстремизму посредством распространения среди населения агитационных материалов</t>
  </si>
  <si>
    <t>6730120034</t>
  </si>
  <si>
    <t>Разработка и распространение среди населения агитационных материалов, посвященных профилактике правонарушений</t>
  </si>
  <si>
    <t>6730100000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</si>
  <si>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</si>
  <si>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6730000000</t>
  </si>
  <si>
    <t>Подпрограмма "Обеспечение общественной безопасности" на 2018-2023 года</t>
  </si>
  <si>
    <t>6720120033</t>
  </si>
  <si>
    <t>Приобретение средств индивидуальной защиты</t>
  </si>
  <si>
    <t>6720120032</t>
  </si>
  <si>
    <t>Проведение конкурсных мероприятий в области охраны труда</t>
  </si>
  <si>
    <t>6720100000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</si>
  <si>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</si>
  <si>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6720000000</t>
  </si>
  <si>
    <t>Подпрограмма "Улучшение условий и охраны труда в Черемховском районном муниципальном образовании" на 2018-2023 годы</t>
  </si>
  <si>
    <t>6710120031</t>
  </si>
  <si>
    <t>Дорожное хозяйство (дорожные фонды)</t>
  </si>
  <si>
    <t>Содержание районных автодорог</t>
  </si>
  <si>
    <t>6710120030</t>
  </si>
  <si>
    <t>Другие вопросы в области образования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</si>
  <si>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</si>
  <si>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</si>
  <si>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</si>
  <si>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</si>
  <si>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</si>
  <si>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6700000000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</si>
  <si>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</si>
  <si>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6620120028</t>
  </si>
  <si>
    <t>Другие вопросы в области национальной экономики</t>
  </si>
  <si>
    <t>Проведение конкурса "Лучший кондитер года"</t>
  </si>
  <si>
    <t>6620100000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</si>
  <si>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</si>
  <si>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6620000000</t>
  </si>
  <si>
    <t>Подпрограмма "Развитие предпринимательства" на 2018-2023 годы</t>
  </si>
  <si>
    <t>6610773150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</si>
  <si>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</si>
  <si>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</si>
  <si>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</si>
  <si>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6610773090</t>
  </si>
  <si>
    <t>Осуществление отдельных областных государственных полномочий в сфере труда</t>
  </si>
  <si>
    <t>6610773070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</si>
  <si>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</si>
  <si>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</si>
  <si>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</si>
  <si>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</si>
  <si>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</si>
  <si>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</si>
  <si>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6610700000</t>
  </si>
  <si>
    <t>Основное мероприятие: Осуществление отдельных государственных полномочий</t>
  </si>
  <si>
    <t>6610620190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</si>
  <si>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</si>
  <si>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функций органов местного самоуправления</t>
  </si>
  <si>
    <t>6610600000</t>
  </si>
  <si>
    <t>Основное мероприятие: Обеспечение деятельности мэра муниципального района</t>
  </si>
  <si>
    <t>6610520190</t>
  </si>
  <si>
    <t>6610500000</t>
  </si>
  <si>
    <t>Основное мероприятие: Осуществление функций администрации муниципального района</t>
  </si>
  <si>
    <t>6610420027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</si>
  <si>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</si>
  <si>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6610400000</t>
  </si>
  <si>
    <t>Основное мероприятие: Членские взносы</t>
  </si>
  <si>
    <t>6610323500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</si>
  <si>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</si>
  <si>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6610300000</t>
  </si>
  <si>
    <t>Основное мероприятие: Льготы, предоставляемые гражданам, удостоенным звания "Почетный гражданин Черемховского района"</t>
  </si>
  <si>
    <t>6610223490</t>
  </si>
  <si>
    <t>Пенсионное обеспечение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</si>
  <si>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</si>
  <si>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6610200000</t>
  </si>
  <si>
    <t>Основное мероприятие: Доплаты к пенсиям, дополнительное пенсионное обеспечение</t>
  </si>
  <si>
    <t>6610120026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</si>
  <si>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</si>
  <si>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6610120025</t>
  </si>
  <si>
    <t>Обучение по программам дополнительного профессионального образования муниципальных служащих</t>
  </si>
  <si>
    <t>6610120024</t>
  </si>
  <si>
    <t>Обучение в сфере контрактной системы с целью повышения эффективности противодействия коррупции</t>
  </si>
  <si>
    <t>6610100000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</si>
  <si>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</si>
  <si>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6610000000</t>
  </si>
  <si>
    <t>Подпрограмма "Развитие системы управления муниципальным образованием" на 2018-2023 годы</t>
  </si>
  <si>
    <t>6600000000</t>
  </si>
  <si>
    <t>Муниципальная программа "Муниципальное управление в Черемховском районном муниципальном образовании " на 2018-2023 годы</t>
  </si>
  <si>
    <t>6530120190</t>
  </si>
  <si>
    <t>6530120100</t>
  </si>
  <si>
    <t>6530100000</t>
  </si>
  <si>
    <t>Основное мероприятие: Управление муниципальной собственностью</t>
  </si>
  <si>
    <t>6530000000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</si>
  <si>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</si>
  <si>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6520220023</t>
  </si>
  <si>
    <t>Периодическая печать и издательства</t>
  </si>
  <si>
    <t>Предоставление субсидий МУП ЧРМО "Газета "Мое село - край Черемховский""</t>
  </si>
  <si>
    <t>6520200000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</si>
  <si>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</si>
  <si>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600</t>
  </si>
  <si>
    <t>6520120022</t>
  </si>
  <si>
    <t>Предоставление субсидий бюджетным, автономным учреждениям и иным некоммерческим организациям</t>
  </si>
  <si>
    <t>Финансовое обеспечение муниципального задания МБУ "Проект-сметСервис"</t>
  </si>
  <si>
    <t>6520120021</t>
  </si>
  <si>
    <t>Финансовое обеспечение муниципального задания МБУ "Автоцентр"</t>
  </si>
  <si>
    <t>6520100000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</si>
  <si>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</si>
  <si>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6520000000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</si>
  <si>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</si>
  <si>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65101S2370</t>
  </si>
  <si>
    <t>Реализация мероприятий перечня проектов народных инициатив</t>
  </si>
  <si>
    <t>6510120020</t>
  </si>
  <si>
    <t>Жилищное хозяйство</t>
  </si>
  <si>
    <t>Взносы на капитальный ремонт общего имущества в многоквартирных домах</t>
  </si>
  <si>
    <t>6510120019</t>
  </si>
  <si>
    <t>Содержание муниципального имущества</t>
  </si>
  <si>
    <t>6510120018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</si>
  <si>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</si>
  <si>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6510120017</t>
  </si>
  <si>
    <t>Определение рыночной стоимости муниципального имущества</t>
  </si>
  <si>
    <t>6510120016</t>
  </si>
  <si>
    <t>Инвентаризация объектов недвижимости и земельных участков</t>
  </si>
  <si>
    <t>6510100000</t>
  </si>
  <si>
    <t>Основное мероприятие: Реализация функций по управлению и распоряжению муниципальным имуществом</t>
  </si>
  <si>
    <t>6510000000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</si>
  <si>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</si>
  <si>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6500000000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</si>
  <si>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</si>
  <si>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500</t>
  </si>
  <si>
    <t>64201S2680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</si>
  <si>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</si>
  <si>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</si>
  <si>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Выравнивание уровня бюджетной обеспеченности поселений</t>
  </si>
  <si>
    <t>6420172680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</si>
  <si>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</si>
  <si>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6420120015</t>
  </si>
  <si>
    <t>Прочие межбюджетные трансферты общего характера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</si>
  <si>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</si>
  <si>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6420100000</t>
  </si>
  <si>
    <t>Основное мероприятие: Повышение финансовой устойчивости бюджетов поселений Черемховского района</t>
  </si>
  <si>
    <t>6420000000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</si>
  <si>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</si>
  <si>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700</t>
  </si>
  <si>
    <t>6410220013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</si>
  <si>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</si>
  <si>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</si>
  <si>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</si>
  <si>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6410200000</t>
  </si>
  <si>
    <t>Основное мероприятие: Управление муниципальным долгом</t>
  </si>
  <si>
    <t>6410120290</t>
  </si>
  <si>
    <t>6410120190</t>
  </si>
  <si>
    <t>6410120100</t>
  </si>
  <si>
    <t>6410100000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</si>
  <si>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</si>
  <si>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</si>
  <si>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</si>
  <si>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6400000000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</si>
  <si>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</si>
  <si>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6340273040</t>
  </si>
  <si>
    <t>Предоставление гражданам субсидий на оплату жилых помещений и коммунальных услуг</t>
  </si>
  <si>
    <t>6340273030</t>
  </si>
  <si>
    <t>Другие вопросы в области жилищно-коммунального хозяйства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</si>
  <si>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</si>
  <si>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6340200000</t>
  </si>
  <si>
    <t>Основное мероприятие: Осуществление отдельных областных государственных полномочий</t>
  </si>
  <si>
    <t>6340120190</t>
  </si>
  <si>
    <t>6340100000</t>
  </si>
  <si>
    <t>Основное мероприятие: Муниципальное управление в области жилищно-коммунального хозяйства</t>
  </si>
  <si>
    <t>6340000000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</si>
  <si>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</si>
  <si>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6330229999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</si>
  <si>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</si>
  <si>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6330200000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</si>
  <si>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</si>
  <si>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6330129999</t>
  </si>
  <si>
    <t>Дошкольное образование</t>
  </si>
  <si>
    <t>6330100000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</si>
  <si>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</si>
  <si>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6330000000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</si>
  <si>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</si>
  <si>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6320373120</t>
  </si>
  <si>
    <t>Сельское хозяйство и рыболовство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</si>
  <si>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</si>
  <si>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6320300000</t>
  </si>
  <si>
    <t xml:space="preserve">Основное мероприятие: Осуществление отдельных областных государственных полномочий </t>
  </si>
  <si>
    <t>400</t>
  </si>
  <si>
    <t>63201L0291</t>
  </si>
  <si>
    <t>Другие вопросы в области охраны окружающей среды</t>
  </si>
  <si>
    <t>Капитальные вложения в объекты государственной (муниципальной) собственности</t>
  </si>
  <si>
    <t>Капитальные вложения в объекты муниципальной собственности в сфере охраны окружающей среды в рамках реализации мероприятий по охране озера Байкал и социально-экономическому развитию Байкальской природной территории</t>
  </si>
  <si>
    <t>6320100000</t>
  </si>
  <si>
    <t>Основное мероприятие: Капитальные вложения в объекты муниципальной собственности в сфере охраны окружающей среды</t>
  </si>
  <si>
    <t>6320000000</t>
  </si>
  <si>
    <t>Подпрограмма "Охрана окружающей среды на территории Черемховского районного муниципального образования" на 2018-2023 годы</t>
  </si>
  <si>
    <t>6310220011</t>
  </si>
  <si>
    <t>Проведение районного трудового соревнования (конкурса) в сфере агропромышленного комплекса</t>
  </si>
  <si>
    <t>6310200000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</si>
  <si>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</si>
  <si>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63101S2760</t>
  </si>
  <si>
    <t>Развитие сети плоскостных спортивных сооружений в сельской местности</t>
  </si>
  <si>
    <t>6310100000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</si>
  <si>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</si>
  <si>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</si>
  <si>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</si>
  <si>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6300000000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</si>
  <si>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</si>
  <si>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6220120190</t>
  </si>
  <si>
    <t>Другие вопросы в области культуры, кинематографии</t>
  </si>
  <si>
    <t>6220100000</t>
  </si>
  <si>
    <t>Основное мероприятие: Муниципальное управление в сфере культуры</t>
  </si>
  <si>
    <t>6220000000</t>
  </si>
  <si>
    <t>Подпрограмма "Обеспечение реализации муниципальной программы и прочие мероприятия в области культуры" на 2018-2023 годы</t>
  </si>
  <si>
    <t>62104S2370</t>
  </si>
  <si>
    <t>6210420290</t>
  </si>
  <si>
    <t>6210420100</t>
  </si>
  <si>
    <t>6210420010</t>
  </si>
  <si>
    <t>Поддержка одаренных детей и талантливой молодежи</t>
  </si>
  <si>
    <t>6210400000</t>
  </si>
  <si>
    <t>Основное мероприятие: Организация дополнительного образования детей в области искусств</t>
  </si>
  <si>
    <t>62103S2370</t>
  </si>
  <si>
    <t>62103L4670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</si>
  <si>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</si>
  <si>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6210320290</t>
  </si>
  <si>
    <t>6210320100</t>
  </si>
  <si>
    <t>6210320009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</si>
  <si>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</si>
  <si>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6210300000</t>
  </si>
  <si>
    <t>Основное мероприятие: Развитие культурно-досуговой деятельности</t>
  </si>
  <si>
    <t>62102S2370</t>
  </si>
  <si>
    <t>62102L5193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</si>
  <si>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</si>
  <si>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6210220290</t>
  </si>
  <si>
    <t>6210220100</t>
  </si>
  <si>
    <t>6210200000</t>
  </si>
  <si>
    <t>Основное мероприятие: Организация библиотечного обслуживания</t>
  </si>
  <si>
    <t>6210120290</t>
  </si>
  <si>
    <t>6210120100</t>
  </si>
  <si>
    <t>6210100000</t>
  </si>
  <si>
    <t>Основное мероприятие: Музейное дело</t>
  </si>
  <si>
    <t>6210000000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</si>
  <si>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</si>
  <si>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6200000000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</si>
  <si>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</si>
  <si>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61204S2080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</si>
  <si>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</si>
  <si>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6120420003</t>
  </si>
  <si>
    <t>Проведение санитарно-эпидемиологических мероприятий</t>
  </si>
  <si>
    <t>6120400000</t>
  </si>
  <si>
    <t>Основное мероприятие: Развитие системы отдыха и оздоровления</t>
  </si>
  <si>
    <t>6120329999</t>
  </si>
  <si>
    <t>6120300000</t>
  </si>
  <si>
    <t>Основное мероприятие: Обеспечение проведения муниципальных и региональных мероприятий в сфере образования</t>
  </si>
  <si>
    <t>6120229999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</si>
  <si>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</si>
  <si>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6120200000</t>
  </si>
  <si>
    <t>Основное мероприятие: Профилактика суицидальных попыток среди несовершеннолетних</t>
  </si>
  <si>
    <t>6120120290</t>
  </si>
  <si>
    <t>6120120190</t>
  </si>
  <si>
    <t>6120100000</t>
  </si>
  <si>
    <t>Основное мероприятие: Муниципальное управление в сфере образования</t>
  </si>
  <si>
    <t>6120000000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</si>
  <si>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</si>
  <si>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61103S2370</t>
  </si>
  <si>
    <t>6110320290</t>
  </si>
  <si>
    <t>6110320003</t>
  </si>
  <si>
    <t>6110320001</t>
  </si>
  <si>
    <t>Обеспечение противопожарных мероприятий в образовательных организациях</t>
  </si>
  <si>
    <t>6110300000</t>
  </si>
  <si>
    <t>Основное мероприятие: Развитие системы дополнительного образования</t>
  </si>
  <si>
    <t>61102S2590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</si>
  <si>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</si>
  <si>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61102S2580</t>
  </si>
  <si>
    <t>Закупка оборудования для оснащения производственных помещений столовых муниципальных общеобразовательных организаций в Иркутской области</t>
  </si>
  <si>
    <t>61102S2370</t>
  </si>
  <si>
    <t>61102S2200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</si>
  <si>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</si>
  <si>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6110273050</t>
  </si>
  <si>
    <t>Охрана семьи и детства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</si>
  <si>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</si>
  <si>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</si>
  <si>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</si>
  <si>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6110220290</t>
  </si>
  <si>
    <t>6110220100</t>
  </si>
  <si>
    <t>6110220007</t>
  </si>
  <si>
    <t xml:space="preserve">Обеспечение оборудованием пунктов проведения экзаменов </t>
  </si>
  <si>
    <t>6110220006</t>
  </si>
  <si>
    <t>Комплектование учебных фондов школьных библиотек</t>
  </si>
  <si>
    <t>6110220005</t>
  </si>
  <si>
    <t>Обеспечение занятости несовершеннолетних граждан в возрасте от 14 до 18 лет</t>
  </si>
  <si>
    <t>6110220004</t>
  </si>
  <si>
    <t>Обеспечение безопасности ежедневного подвоза обучающихся к месту обучения и обратно</t>
  </si>
  <si>
    <t>6110220003</t>
  </si>
  <si>
    <t>6110220002</t>
  </si>
  <si>
    <t>Капитальный ремонт образовательных организаций</t>
  </si>
  <si>
    <t>6110220001</t>
  </si>
  <si>
    <t>6110200000</t>
  </si>
  <si>
    <t>Основное мероприятие: Повышение эффективности общего образования</t>
  </si>
  <si>
    <t>61101S2370</t>
  </si>
  <si>
    <t>61101S2200</t>
  </si>
  <si>
    <t>6110173010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</si>
  <si>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</si>
  <si>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6110120290</t>
  </si>
  <si>
    <t>6110120003</t>
  </si>
  <si>
    <t>6110120001</t>
  </si>
  <si>
    <t>6110100000</t>
  </si>
  <si>
    <t>Основное мероприятие: Повышение эффективности дошкольного образования</t>
  </si>
  <si>
    <t>6110000000</t>
  </si>
  <si>
    <t>Подпрограмма "Развитие дошкольного, общего и дополнительного образования" на 2018-2023 годы</t>
  </si>
  <si>
    <t>6100000000</t>
  </si>
  <si>
    <t>Муниципальная программа "Развитие образования Черемховского района" на 2018-2023 годы</t>
  </si>
  <si>
    <t>Раздела, подраздела</t>
  </si>
  <si>
    <t>вида расходов</t>
  </si>
  <si>
    <t>целевой статьи</t>
  </si>
  <si>
    <t xml:space="preserve">Сумма, тыс. руб. </t>
  </si>
  <si>
    <t>Код</t>
  </si>
  <si>
    <t>Наименование показателя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</si>
  <si>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2018 год</t>
  </si>
  <si>
    <t>ОБЩЕГОСУДАРСТВЕННЫЕ ВОПРОСЫ</t>
  </si>
  <si>
    <t>Контрольно-счетная палата ЧРМО</t>
  </si>
  <si>
    <t>ФИЗИЧЕСКАЯ КУЛЬТУРА И СПОРТ</t>
  </si>
  <si>
    <t>СОЦИАЛЬНАЯ ПОЛИТИКА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</si>
  <si>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</si>
  <si>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</si>
  <si>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</si>
  <si>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</si>
  <si>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</si>
  <si>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Управление жилищно-коммунального хозяйства, строительства, транспорта, связи и экологии АЧРМО</t>
  </si>
  <si>
    <t>ЗДРАВООХРАНЕНИЕ</t>
  </si>
  <si>
    <t>НАЦИОНАЛЬНАЯ ОБОРОНА</t>
  </si>
  <si>
    <t>Администрация ЧРМО</t>
  </si>
  <si>
    <t>Дума ЧРМО</t>
  </si>
  <si>
    <t>СРЕДСТВА МАССОВОЙ ИНФОРМАЦИИ</t>
  </si>
  <si>
    <t>Комитет по управлению муниципальным имуществом ЧРМО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</si>
  <si>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</si>
  <si>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И МУНИЦИПАЛЬНОГО ДОЛГА</t>
  </si>
  <si>
    <t>Финансовое управление администрации ЧРМО</t>
  </si>
  <si>
    <t>Отдел образования АЧРМО</t>
  </si>
  <si>
    <t>КУЛЬТУРА, КИНЕМАТОГРАФИЯ</t>
  </si>
  <si>
    <t>Отдел по культуре и библиотечному обслуживанию АЧРМО</t>
  </si>
  <si>
    <t>подраздела</t>
  </si>
  <si>
    <t>раздела</t>
  </si>
  <si>
    <t>ГРБС</t>
  </si>
  <si>
    <t>Ведомственная структура расходов бюджета Черемховского районного муниципального образования на 2018 год</t>
  </si>
  <si>
    <t>Распределение бюджетных ассигнований по разделам, подразделам классификации расходов бюджетов на 2018 год</t>
  </si>
  <si>
    <t>"О внесении изменений в решение районной Думы</t>
  </si>
  <si>
    <t xml:space="preserve">"О бюджете Черемховского районного муниципального </t>
  </si>
  <si>
    <t>образования на 2017 год и плановый период 2018-2019 годов</t>
  </si>
  <si>
    <t>Программа муниципальных внутренних заимствований Черемховского районного муниципального образования на 2017 год</t>
  </si>
  <si>
    <t>(тыс.рублей)</t>
  </si>
  <si>
    <t>Виды долговых обязательств (привлечение/погашение)</t>
  </si>
  <si>
    <t>Объем заимствований, всего</t>
  </si>
  <si>
    <t>в том числе:</t>
  </si>
  <si>
    <t>1. Кредиты кредитных организаций в валюте Российской Федерации сроком до 3-х лет</t>
  </si>
  <si>
    <t xml:space="preserve">2. Бюджетные кредиты от других бюджетов бюджетной системы Российской Федерации </t>
  </si>
  <si>
    <t>Ю.Н.Гайдук</t>
  </si>
  <si>
    <t>"О бюджете Черемховского районного муниципального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</si>
  <si>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</si>
  <si>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</si>
  <si>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</si>
  <si>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</si>
  <si>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</si>
  <si>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</si>
  <si>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</si>
  <si>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Получение кредитов от кредитных организаций бюджетами муниципальных районов в валюте Российской Федерации</t>
  </si>
  <si>
    <t>910 01 02 00 00 05 0000 710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</si>
  <si>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</si>
  <si>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</si>
  <si>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Получение кредитов от других бюджетов бюджетной системы Российской Федерации  в валюте Российской Федерации</t>
  </si>
  <si>
    <t>910 01 03 01 00 00 0000700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</si>
  <si>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</si>
  <si>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</si>
  <si>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</si>
  <si>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</si>
  <si>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</si>
  <si>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</si>
  <si>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</si>
  <si>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</si>
  <si>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</si>
  <si>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</si>
  <si>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</si>
  <si>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</si>
  <si>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</si>
  <si>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</si>
  <si>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</si>
  <si>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</si>
  <si>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</si>
  <si>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</si>
  <si>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</si>
  <si>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</si>
  <si>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</si>
  <si>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</si>
  <si>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</si>
  <si>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</si>
  <si>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</si>
  <si>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</si>
  <si>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</si>
  <si>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</si>
  <si>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</si>
  <si>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</si>
  <si>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</si>
  <si>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</si>
  <si>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</si>
  <si>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</si>
  <si>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образования на 2018 год и плановый период 2019-2020 годов</t>
  </si>
  <si>
    <t>от 22.12.2017г   №   179</t>
  </si>
  <si>
    <t>от " 22.12.2017 " № 179</t>
  </si>
  <si>
    <t>Источники внутреннего финансирования дефицита бюджета Черемховского районного муниципального образования на 2018 год</t>
  </si>
  <si>
    <t>муниципального образования на 2018 год</t>
  </si>
  <si>
    <t>Объем муниципального долга на 1 января 2018 года</t>
  </si>
  <si>
    <t>Объем привлечения в 2018 году</t>
  </si>
  <si>
    <t>Объем погашения в 2018 году</t>
  </si>
  <si>
    <t xml:space="preserve">Верхний предел муниципального долга на 1 января 2019 года </t>
  </si>
  <si>
    <t>Приложение №  18  к Решению Думы</t>
  </si>
  <si>
    <t>Приложение № 5  к Решению Думы</t>
  </si>
  <si>
    <t>Приложение № 20 к Решению Думы</t>
  </si>
  <si>
    <t>Приложение № 6 к Решению Думы</t>
  </si>
  <si>
    <t>Строительство пешеходных переходов (мостов, виадуков) на территориях муниципальных образований Иркутской области</t>
  </si>
  <si>
    <t>67101S2730</t>
  </si>
  <si>
    <t>Благоустройство</t>
  </si>
  <si>
    <t>Подпрограмма "Молодым семьям – доступное жилье" на 2018-2020 годы</t>
  </si>
  <si>
    <t>от 14.02.2018 № 197</t>
  </si>
</sst>
</file>

<file path=xl/styles.xml><?xml version="1.0" encoding="utf-8"?>
<styleSheet xmlns="http://schemas.openxmlformats.org/spreadsheetml/2006/main">
  <numFmts count="13">
    <numFmt numFmtId="43" formatCode="_-* #,##0.00_р_._-;\-* #,##0.00_р_._-;_-* &quot;-&quot;??_р_._-;_-@_-"/>
    <numFmt numFmtId="164" formatCode="#,##0.0_ ;[Red]\-#,##0.0\ "/>
    <numFmt numFmtId="165" formatCode="#,##0.0"/>
    <numFmt numFmtId="166" formatCode="#,##0.0;[Red]\-#,##0.0;0.0"/>
    <numFmt numFmtId="167" formatCode="#,##0.00;[Red]\-#,##0.00;0.00"/>
    <numFmt numFmtId="168" formatCode="0000;[Red]\-0000;&quot;&quot;"/>
    <numFmt numFmtId="169" formatCode="000;[Red]\-000;&quot;&quot;"/>
    <numFmt numFmtId="170" formatCode="0000000000;[Red]\-0000000000;&quot;&quot;"/>
    <numFmt numFmtId="171" formatCode="000\.00\.000\.0"/>
    <numFmt numFmtId="172" formatCode="00;[Red]\-00;&quot;&quot;"/>
    <numFmt numFmtId="173" formatCode="000"/>
    <numFmt numFmtId="174" formatCode="0.0"/>
    <numFmt numFmtId="175" formatCode="#,##0.000"/>
  </numFmts>
  <fonts count="3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  <font>
      <vertAlign val="superscript"/>
      <sz val="11"/>
      <name val="Times New Roman"/>
      <family val="1"/>
      <charset val="204"/>
    </font>
    <font>
      <b/>
      <sz val="11"/>
      <name val="TimesNewRomanPSMT"/>
    </font>
    <font>
      <b/>
      <i/>
      <sz val="11"/>
      <name val="TimesNewRomanPSMT"/>
    </font>
    <font>
      <sz val="11"/>
      <color indexed="8"/>
      <name val="TimesNewRomanPSMT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" fillId="0" borderId="0"/>
  </cellStyleXfs>
  <cellXfs count="174">
    <xf numFmtId="0" fontId="0" fillId="0" borderId="0" xfId="0"/>
    <xf numFmtId="0" fontId="10" fillId="0" borderId="0" xfId="7"/>
    <xf numFmtId="0" fontId="5" fillId="0" borderId="0" xfId="7" applyFont="1"/>
    <xf numFmtId="0" fontId="15" fillId="0" borderId="0" xfId="51" applyFont="1" applyFill="1"/>
    <xf numFmtId="165" fontId="8" fillId="2" borderId="0" xfId="7" applyNumberFormat="1" applyFont="1" applyFill="1"/>
    <xf numFmtId="0" fontId="16" fillId="2" borderId="0" xfId="51" applyFont="1" applyFill="1" applyAlignment="1">
      <alignment horizontal="center" vertical="center" wrapText="1"/>
    </xf>
    <xf numFmtId="0" fontId="16" fillId="0" borderId="0" xfId="51" applyFont="1" applyFill="1" applyAlignment="1">
      <alignment horizontal="center" vertical="center" wrapText="1"/>
    </xf>
    <xf numFmtId="165" fontId="9" fillId="0" borderId="0" xfId="7" applyNumberFormat="1" applyFont="1" applyFill="1" applyAlignment="1">
      <alignment horizontal="right"/>
    </xf>
    <xf numFmtId="0" fontId="18" fillId="0" borderId="1" xfId="51" applyFont="1" applyFill="1" applyBorder="1" applyAlignment="1">
      <alignment horizontal="center" vertical="center"/>
    </xf>
    <xf numFmtId="0" fontId="18" fillId="0" borderId="1" xfId="51" applyFont="1" applyFill="1" applyBorder="1" applyAlignment="1">
      <alignment horizontal="center" vertical="center" wrapText="1"/>
    </xf>
    <xf numFmtId="165" fontId="4" fillId="2" borderId="1" xfId="7" applyNumberFormat="1" applyFont="1" applyFill="1" applyBorder="1" applyAlignment="1">
      <alignment horizontal="center" vertical="center" wrapText="1"/>
    </xf>
    <xf numFmtId="0" fontId="18" fillId="0" borderId="1" xfId="51" applyFont="1" applyFill="1" applyBorder="1"/>
    <xf numFmtId="165" fontId="4" fillId="2" borderId="1" xfId="51" applyNumberFormat="1" applyFont="1" applyFill="1" applyBorder="1" applyAlignment="1">
      <alignment vertical="center"/>
    </xf>
    <xf numFmtId="165" fontId="10" fillId="0" borderId="0" xfId="7" applyNumberFormat="1"/>
    <xf numFmtId="0" fontId="19" fillId="0" borderId="0" xfId="7" applyFont="1"/>
    <xf numFmtId="165" fontId="19" fillId="0" borderId="0" xfId="7" applyNumberFormat="1" applyFont="1"/>
    <xf numFmtId="0" fontId="2" fillId="0" borderId="1" xfId="7" applyFont="1" applyBorder="1"/>
    <xf numFmtId="0" fontId="4" fillId="0" borderId="1" xfId="7" applyFont="1" applyBorder="1" applyAlignment="1">
      <alignment horizontal="center"/>
    </xf>
    <xf numFmtId="0" fontId="5" fillId="0" borderId="1" xfId="7" applyFont="1" applyBorder="1" applyAlignment="1">
      <alignment wrapText="1"/>
    </xf>
    <xf numFmtId="0" fontId="14" fillId="0" borderId="1" xfId="51" applyFont="1" applyFill="1" applyBorder="1" applyAlignment="1">
      <alignment horizontal="center" vertical="center"/>
    </xf>
    <xf numFmtId="165" fontId="5" fillId="2" borderId="1" xfId="7" applyNumberFormat="1" applyFont="1" applyFill="1" applyBorder="1" applyAlignment="1">
      <alignment vertical="center"/>
    </xf>
    <xf numFmtId="0" fontId="5" fillId="0" borderId="1" xfId="56" applyFont="1" applyBorder="1" applyAlignment="1" applyProtection="1">
      <alignment wrapText="1"/>
    </xf>
    <xf numFmtId="0" fontId="14" fillId="2" borderId="1" xfId="50" applyFont="1" applyFill="1" applyBorder="1" applyAlignment="1">
      <alignment horizontal="center" vertical="center"/>
    </xf>
    <xf numFmtId="0" fontId="9" fillId="0" borderId="0" xfId="31" applyFont="1"/>
    <xf numFmtId="0" fontId="4" fillId="0" borderId="1" xfId="7" applyFont="1" applyBorder="1" applyAlignment="1">
      <alignment horizontal="left" wrapText="1"/>
    </xf>
    <xf numFmtId="0" fontId="5" fillId="0" borderId="1" xfId="7" applyFont="1" applyBorder="1" applyAlignment="1">
      <alignment horizontal="center" vertical="center" wrapText="1"/>
    </xf>
    <xf numFmtId="165" fontId="5" fillId="0" borderId="1" xfId="7" applyNumberFormat="1" applyFont="1" applyBorder="1" applyAlignment="1">
      <alignment vertical="center" wrapText="1"/>
    </xf>
    <xf numFmtId="0" fontId="18" fillId="0" borderId="1" xfId="51" applyFont="1" applyFill="1" applyBorder="1" applyAlignment="1"/>
    <xf numFmtId="0" fontId="14" fillId="0" borderId="1" xfId="56" applyFont="1" applyBorder="1" applyAlignment="1" applyProtection="1">
      <alignment wrapText="1"/>
    </xf>
    <xf numFmtId="0" fontId="5" fillId="0" borderId="1" xfId="7" applyFont="1" applyBorder="1" applyAlignment="1">
      <alignment horizontal="center"/>
    </xf>
    <xf numFmtId="165" fontId="5" fillId="2" borderId="1" xfId="51" applyNumberFormat="1" applyFont="1" applyFill="1" applyBorder="1" applyAlignment="1">
      <alignment vertical="center"/>
    </xf>
    <xf numFmtId="0" fontId="5" fillId="0" borderId="1" xfId="7" applyFont="1" applyBorder="1" applyAlignment="1">
      <alignment horizontal="center" wrapText="1"/>
    </xf>
    <xf numFmtId="0" fontId="5" fillId="0" borderId="3" xfId="51" applyFont="1" applyFill="1" applyBorder="1" applyAlignment="1">
      <alignment horizontal="left" vertical="center" wrapText="1"/>
    </xf>
    <xf numFmtId="0" fontId="14" fillId="0" borderId="3" xfId="51" applyFont="1" applyFill="1" applyBorder="1" applyAlignment="1">
      <alignment horizontal="center" vertical="center"/>
    </xf>
    <xf numFmtId="165" fontId="5" fillId="2" borderId="3" xfId="7" applyNumberFormat="1" applyFont="1" applyFill="1" applyBorder="1" applyAlignment="1">
      <alignment vertical="center"/>
    </xf>
    <xf numFmtId="0" fontId="5" fillId="0" borderId="1" xfId="51" applyFont="1" applyFill="1" applyBorder="1" applyAlignment="1">
      <alignment horizontal="left" vertical="center" wrapText="1"/>
    </xf>
    <xf numFmtId="0" fontId="18" fillId="0" borderId="1" xfId="51" applyFont="1" applyFill="1" applyBorder="1" applyAlignment="1">
      <alignment wrapText="1"/>
    </xf>
    <xf numFmtId="0" fontId="5" fillId="2" borderId="1" xfId="51" applyFont="1" applyFill="1" applyBorder="1" applyAlignment="1">
      <alignment wrapText="1"/>
    </xf>
    <xf numFmtId="0" fontId="14" fillId="2" borderId="1" xfId="51" applyFont="1" applyFill="1" applyBorder="1" applyAlignment="1">
      <alignment horizontal="center" vertical="center"/>
    </xf>
    <xf numFmtId="0" fontId="10" fillId="2" borderId="0" xfId="7" applyFill="1"/>
    <xf numFmtId="0" fontId="14" fillId="0" borderId="1" xfId="51" applyFont="1" applyFill="1" applyBorder="1" applyAlignment="1">
      <alignment wrapText="1"/>
    </xf>
    <xf numFmtId="0" fontId="14" fillId="0" borderId="2" xfId="7" applyFont="1" applyBorder="1" applyAlignment="1">
      <alignment wrapText="1"/>
    </xf>
    <xf numFmtId="0" fontId="14" fillId="0" borderId="0" xfId="7" applyFont="1" applyAlignment="1">
      <alignment wrapText="1"/>
    </xf>
    <xf numFmtId="0" fontId="18" fillId="2" borderId="1" xfId="51" applyFont="1" applyFill="1" applyBorder="1" applyAlignment="1">
      <alignment wrapText="1"/>
    </xf>
    <xf numFmtId="0" fontId="18" fillId="2" borderId="1" xfId="51" applyFont="1" applyFill="1" applyBorder="1" applyAlignment="1">
      <alignment horizontal="center" vertical="center"/>
    </xf>
    <xf numFmtId="0" fontId="19" fillId="2" borderId="0" xfId="7" applyFont="1" applyFill="1"/>
    <xf numFmtId="0" fontId="5" fillId="2" borderId="1" xfId="51" applyFont="1" applyFill="1" applyBorder="1" applyAlignment="1">
      <alignment vertical="top" wrapText="1"/>
    </xf>
    <xf numFmtId="0" fontId="5" fillId="0" borderId="1" xfId="7" applyFont="1" applyBorder="1"/>
    <xf numFmtId="0" fontId="5" fillId="0" borderId="1" xfId="51" applyFont="1" applyFill="1" applyBorder="1" applyAlignment="1">
      <alignment wrapText="1"/>
    </xf>
    <xf numFmtId="0" fontId="5" fillId="0" borderId="1" xfId="7" applyFont="1" applyBorder="1" applyAlignment="1">
      <alignment horizontal="left" wrapText="1"/>
    </xf>
    <xf numFmtId="0" fontId="5" fillId="0" borderId="1" xfId="7" applyFont="1" applyBorder="1" applyAlignment="1">
      <alignment horizontal="center" vertical="center"/>
    </xf>
    <xf numFmtId="0" fontId="10" fillId="0" borderId="0" xfId="7" applyFont="1"/>
    <xf numFmtId="0" fontId="14" fillId="0" borderId="1" xfId="7" applyFont="1" applyFill="1" applyBorder="1" applyAlignment="1">
      <alignment horizontal="left" vertical="top" wrapText="1"/>
    </xf>
    <xf numFmtId="0" fontId="14" fillId="2" borderId="1" xfId="51" applyFont="1" applyFill="1" applyBorder="1" applyAlignment="1">
      <alignment horizontal="left" vertical="top" wrapText="1"/>
    </xf>
    <xf numFmtId="0" fontId="14" fillId="0" borderId="1" xfId="51" applyFont="1" applyFill="1" applyBorder="1" applyAlignment="1">
      <alignment horizontal="left" vertical="top" wrapText="1"/>
    </xf>
    <xf numFmtId="165" fontId="4" fillId="0" borderId="1" xfId="7" applyNumberFormat="1" applyFont="1" applyFill="1" applyBorder="1" applyAlignment="1">
      <alignment vertical="center" wrapText="1"/>
    </xf>
    <xf numFmtId="165" fontId="4" fillId="0" borderId="1" xfId="7" applyNumberFormat="1" applyFont="1" applyFill="1" applyBorder="1" applyAlignment="1" applyProtection="1">
      <alignment horizontal="center" vertical="center" wrapText="1"/>
    </xf>
    <xf numFmtId="0" fontId="5" fillId="0" borderId="1" xfId="7" applyFont="1" applyFill="1" applyBorder="1" applyAlignment="1">
      <alignment horizontal="justify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justify" vertical="center" wrapText="1"/>
    </xf>
    <xf numFmtId="0" fontId="4" fillId="0" borderId="1" xfId="7" applyFont="1" applyFill="1" applyBorder="1" applyAlignment="1">
      <alignment horizontal="center" vertical="center" wrapText="1"/>
    </xf>
    <xf numFmtId="164" fontId="5" fillId="2" borderId="1" xfId="52" applyNumberFormat="1" applyFont="1" applyFill="1" applyBorder="1" applyAlignment="1">
      <alignment horizontal="left" vertical="top" wrapText="1"/>
    </xf>
    <xf numFmtId="49" fontId="14" fillId="2" borderId="1" xfId="51" applyNumberFormat="1" applyFont="1" applyFill="1" applyBorder="1" applyAlignment="1">
      <alignment horizontal="center" vertical="center"/>
    </xf>
    <xf numFmtId="165" fontId="4" fillId="2" borderId="1" xfId="51" applyNumberFormat="1" applyFont="1" applyFill="1" applyBorder="1" applyAlignment="1">
      <alignment horizontal="right" vertical="center"/>
    </xf>
    <xf numFmtId="0" fontId="14" fillId="2" borderId="1" xfId="4" applyFont="1" applyFill="1" applyBorder="1" applyAlignment="1">
      <alignment horizontal="left" vertical="center" wrapText="1"/>
    </xf>
    <xf numFmtId="165" fontId="5" fillId="2" borderId="1" xfId="51" applyNumberFormat="1" applyFont="1" applyFill="1" applyBorder="1" applyAlignment="1">
      <alignment horizontal="right" vertical="center"/>
    </xf>
    <xf numFmtId="0" fontId="4" fillId="0" borderId="1" xfId="51" applyFont="1" applyFill="1" applyBorder="1" applyAlignment="1">
      <alignment wrapText="1"/>
    </xf>
    <xf numFmtId="165" fontId="18" fillId="2" borderId="1" xfId="51" applyNumberFormat="1" applyFont="1" applyFill="1" applyBorder="1" applyAlignment="1">
      <alignment vertical="center"/>
    </xf>
    <xf numFmtId="165" fontId="18" fillId="0" borderId="1" xfId="51" applyNumberFormat="1" applyFont="1" applyFill="1" applyBorder="1" applyAlignment="1">
      <alignment vertical="center"/>
    </xf>
    <xf numFmtId="0" fontId="19" fillId="0" borderId="0" xfId="7" applyFont="1" applyFill="1"/>
    <xf numFmtId="0" fontId="14" fillId="0" borderId="1" xfId="39" applyFont="1" applyFill="1" applyBorder="1" applyAlignment="1">
      <alignment wrapText="1"/>
    </xf>
    <xf numFmtId="165" fontId="5" fillId="2" borderId="1" xfId="7" applyNumberFormat="1" applyFont="1" applyFill="1" applyBorder="1" applyAlignment="1">
      <alignment horizontal="right" vertical="center"/>
    </xf>
    <xf numFmtId="0" fontId="10" fillId="0" borderId="0" xfId="7" applyFill="1"/>
    <xf numFmtId="0" fontId="22" fillId="0" borderId="1" xfId="7" applyFont="1" applyBorder="1" applyAlignment="1">
      <alignment horizontal="justify" wrapText="1"/>
    </xf>
    <xf numFmtId="165" fontId="4" fillId="2" borderId="1" xfId="7" applyNumberFormat="1" applyFont="1" applyFill="1" applyBorder="1" applyAlignment="1">
      <alignment horizontal="right" vertical="center"/>
    </xf>
    <xf numFmtId="0" fontId="24" fillId="0" borderId="1" xfId="7" applyFont="1" applyBorder="1" applyAlignment="1">
      <alignment vertical="center" wrapText="1"/>
    </xf>
    <xf numFmtId="0" fontId="14" fillId="0" borderId="1" xfId="7" applyFont="1" applyBorder="1" applyAlignment="1">
      <alignment horizontal="center" vertical="center"/>
    </xf>
    <xf numFmtId="0" fontId="18" fillId="0" borderId="0" xfId="51" applyFont="1" applyFill="1" applyBorder="1" applyAlignment="1">
      <alignment wrapText="1"/>
    </xf>
    <xf numFmtId="0" fontId="18" fillId="0" borderId="0" xfId="51" applyFont="1" applyFill="1" applyBorder="1" applyAlignment="1">
      <alignment horizontal="center" vertical="center"/>
    </xf>
    <xf numFmtId="165" fontId="5" fillId="2" borderId="0" xfId="7" applyNumberFormat="1" applyFont="1" applyFill="1"/>
    <xf numFmtId="0" fontId="14" fillId="0" borderId="0" xfId="51" applyFont="1" applyFill="1"/>
    <xf numFmtId="0" fontId="18" fillId="0" borderId="1" xfId="51" applyFont="1" applyFill="1" applyBorder="1" applyAlignment="1">
      <alignment horizontal="center" vertical="center"/>
    </xf>
    <xf numFmtId="0" fontId="26" fillId="0" borderId="0" xfId="57" applyFont="1"/>
    <xf numFmtId="0" fontId="26" fillId="0" borderId="0" xfId="58" applyFont="1" applyAlignment="1" applyProtection="1">
      <alignment horizontal="center"/>
      <protection hidden="1"/>
    </xf>
    <xf numFmtId="0" fontId="26" fillId="0" borderId="0" xfId="58" applyNumberFormat="1" applyFont="1" applyFill="1" applyAlignment="1" applyProtection="1">
      <alignment horizontal="left"/>
      <protection hidden="1"/>
    </xf>
    <xf numFmtId="0" fontId="26" fillId="0" borderId="0" xfId="57" applyFont="1" applyProtection="1">
      <protection hidden="1"/>
    </xf>
    <xf numFmtId="0" fontId="26" fillId="0" borderId="0" xfId="57" applyFont="1" applyBorder="1" applyProtection="1">
      <protection hidden="1"/>
    </xf>
    <xf numFmtId="0" fontId="27" fillId="0" borderId="0" xfId="57" applyFont="1"/>
    <xf numFmtId="166" fontId="27" fillId="0" borderId="1" xfId="57" applyNumberFormat="1" applyFont="1" applyFill="1" applyBorder="1" applyAlignment="1" applyProtection="1">
      <alignment horizontal="right"/>
      <protection hidden="1"/>
    </xf>
    <xf numFmtId="166" fontId="26" fillId="0" borderId="1" xfId="57" applyNumberFormat="1" applyFont="1" applyFill="1" applyBorder="1" applyAlignment="1" applyProtection="1">
      <alignment horizontal="right"/>
      <protection hidden="1"/>
    </xf>
    <xf numFmtId="168" fontId="26" fillId="0" borderId="1" xfId="57" applyNumberFormat="1" applyFont="1" applyFill="1" applyBorder="1" applyAlignment="1" applyProtection="1">
      <alignment horizontal="center"/>
      <protection hidden="1"/>
    </xf>
    <xf numFmtId="169" fontId="26" fillId="0" borderId="1" xfId="57" applyNumberFormat="1" applyFont="1" applyFill="1" applyBorder="1" applyAlignment="1" applyProtection="1">
      <alignment horizontal="center"/>
      <protection hidden="1"/>
    </xf>
    <xf numFmtId="170" fontId="26" fillId="0" borderId="1" xfId="57" applyNumberFormat="1" applyFont="1" applyFill="1" applyBorder="1" applyAlignment="1" applyProtection="1">
      <alignment horizontal="center"/>
      <protection hidden="1"/>
    </xf>
    <xf numFmtId="171" fontId="26" fillId="0" borderId="1" xfId="57" applyNumberFormat="1" applyFont="1" applyFill="1" applyBorder="1" applyAlignment="1" applyProtection="1">
      <alignment wrapText="1"/>
      <protection hidden="1"/>
    </xf>
    <xf numFmtId="168" fontId="27" fillId="0" borderId="1" xfId="57" applyNumberFormat="1" applyFont="1" applyFill="1" applyBorder="1" applyAlignment="1" applyProtection="1">
      <alignment horizontal="center"/>
      <protection hidden="1"/>
    </xf>
    <xf numFmtId="169" fontId="27" fillId="0" borderId="1" xfId="57" applyNumberFormat="1" applyFont="1" applyFill="1" applyBorder="1" applyAlignment="1" applyProtection="1">
      <alignment horizontal="center"/>
      <protection hidden="1"/>
    </xf>
    <xf numFmtId="170" fontId="27" fillId="0" borderId="1" xfId="57" applyNumberFormat="1" applyFont="1" applyFill="1" applyBorder="1" applyAlignment="1" applyProtection="1">
      <alignment horizontal="center"/>
      <protection hidden="1"/>
    </xf>
    <xf numFmtId="171" fontId="27" fillId="0" borderId="1" xfId="57" applyNumberFormat="1" applyFont="1" applyFill="1" applyBorder="1" applyAlignment="1" applyProtection="1">
      <alignment wrapText="1"/>
      <protection hidden="1"/>
    </xf>
    <xf numFmtId="0" fontId="28" fillId="0" borderId="1" xfId="58" applyNumberFormat="1" applyFont="1" applyFill="1" applyBorder="1" applyAlignment="1" applyProtection="1">
      <alignment horizontal="center"/>
      <protection hidden="1"/>
    </xf>
    <xf numFmtId="0" fontId="28" fillId="0" borderId="1" xfId="58" applyNumberFormat="1" applyFont="1" applyFill="1" applyBorder="1" applyAlignment="1" applyProtection="1">
      <alignment horizontal="center" vertical="center" wrapText="1"/>
      <protection hidden="1"/>
    </xf>
    <xf numFmtId="172" fontId="26" fillId="0" borderId="1" xfId="57" applyNumberFormat="1" applyFont="1" applyFill="1" applyBorder="1" applyAlignment="1" applyProtection="1">
      <alignment horizontal="center"/>
      <protection hidden="1"/>
    </xf>
    <xf numFmtId="173" fontId="26" fillId="0" borderId="1" xfId="57" applyNumberFormat="1" applyFont="1" applyFill="1" applyBorder="1" applyAlignment="1" applyProtection="1">
      <alignment horizontal="center"/>
      <protection hidden="1"/>
    </xf>
    <xf numFmtId="173" fontId="26" fillId="0" borderId="1" xfId="57" applyNumberFormat="1" applyFont="1" applyFill="1" applyBorder="1" applyAlignment="1" applyProtection="1">
      <alignment wrapText="1"/>
      <protection hidden="1"/>
    </xf>
    <xf numFmtId="172" fontId="27" fillId="0" borderId="1" xfId="57" applyNumberFormat="1" applyFont="1" applyFill="1" applyBorder="1" applyAlignment="1" applyProtection="1">
      <alignment horizontal="center"/>
      <protection hidden="1"/>
    </xf>
    <xf numFmtId="173" fontId="27" fillId="0" borderId="1" xfId="57" applyNumberFormat="1" applyFont="1" applyFill="1" applyBorder="1" applyAlignment="1" applyProtection="1">
      <alignment horizontal="center"/>
      <protection hidden="1"/>
    </xf>
    <xf numFmtId="173" fontId="27" fillId="0" borderId="1" xfId="57" applyNumberFormat="1" applyFont="1" applyFill="1" applyBorder="1" applyAlignment="1" applyProtection="1">
      <alignment wrapText="1"/>
      <protection hidden="1"/>
    </xf>
    <xf numFmtId="0" fontId="28" fillId="0" borderId="1" xfId="59" applyNumberFormat="1" applyFont="1" applyFill="1" applyBorder="1" applyAlignment="1" applyProtection="1">
      <alignment horizontal="center"/>
      <protection hidden="1"/>
    </xf>
    <xf numFmtId="0" fontId="2" fillId="0" borderId="1" xfId="59" applyNumberFormat="1" applyFont="1" applyFill="1" applyBorder="1" applyAlignment="1" applyProtection="1">
      <alignment horizontal="center"/>
      <protection hidden="1"/>
    </xf>
    <xf numFmtId="0" fontId="10" fillId="0" borderId="0" xfId="47"/>
    <xf numFmtId="0" fontId="8" fillId="0" borderId="0" xfId="7" applyFont="1" applyFill="1"/>
    <xf numFmtId="0" fontId="30" fillId="0" borderId="0" xfId="0" applyFont="1" applyAlignment="1">
      <alignment horizontal="left" readingOrder="1"/>
    </xf>
    <xf numFmtId="0" fontId="5" fillId="0" borderId="0" xfId="47" applyFont="1"/>
    <xf numFmtId="0" fontId="26" fillId="0" borderId="0" xfId="7" applyFont="1" applyFill="1"/>
    <xf numFmtId="0" fontId="26" fillId="0" borderId="0" xfId="7" applyFont="1" applyFill="1" applyAlignment="1">
      <alignment horizontal="center"/>
    </xf>
    <xf numFmtId="0" fontId="27" fillId="0" borderId="1" xfId="7" applyFont="1" applyFill="1" applyBorder="1" applyAlignment="1">
      <alignment horizontal="center" vertical="center" wrapText="1"/>
    </xf>
    <xf numFmtId="0" fontId="26" fillId="0" borderId="1" xfId="7" applyFont="1" applyFill="1" applyBorder="1" applyAlignment="1">
      <alignment horizontal="left" wrapText="1"/>
    </xf>
    <xf numFmtId="165" fontId="26" fillId="0" borderId="1" xfId="7" applyNumberFormat="1" applyFont="1" applyBorder="1" applyAlignment="1">
      <alignment horizontal="center" vertical="center" wrapText="1"/>
    </xf>
    <xf numFmtId="0" fontId="26" fillId="0" borderId="1" xfId="7" applyFont="1" applyFill="1" applyBorder="1" applyAlignment="1">
      <alignment wrapText="1"/>
    </xf>
    <xf numFmtId="0" fontId="32" fillId="0" borderId="0" xfId="7" applyFont="1" applyFill="1" applyBorder="1" applyAlignment="1">
      <alignment vertical="center" wrapText="1"/>
    </xf>
    <xf numFmtId="165" fontId="33" fillId="0" borderId="0" xfId="7" applyNumberFormat="1" applyFont="1" applyFill="1" applyBorder="1" applyAlignment="1">
      <alignment horizontal="center" vertical="center"/>
    </xf>
    <xf numFmtId="165" fontId="32" fillId="0" borderId="0" xfId="7" applyNumberFormat="1" applyFont="1" applyBorder="1" applyAlignment="1">
      <alignment horizontal="center" wrapText="1"/>
    </xf>
    <xf numFmtId="0" fontId="26" fillId="0" borderId="0" xfId="4" applyNumberFormat="1" applyFont="1" applyFill="1" applyAlignment="1" applyProtection="1">
      <alignment horizontal="left"/>
      <protection hidden="1"/>
    </xf>
    <xf numFmtId="0" fontId="26" fillId="0" borderId="0" xfId="4" applyFont="1" applyAlignment="1" applyProtection="1">
      <alignment horizontal="center"/>
      <protection hidden="1"/>
    </xf>
    <xf numFmtId="0" fontId="1" fillId="0" borderId="0" xfId="4" applyFont="1" applyAlignment="1">
      <alignment horizontal="center"/>
    </xf>
    <xf numFmtId="0" fontId="26" fillId="0" borderId="0" xfId="4" applyFont="1" applyAlignment="1" applyProtection="1">
      <alignment horizontal="right"/>
      <protection hidden="1"/>
    </xf>
    <xf numFmtId="0" fontId="26" fillId="0" borderId="0" xfId="4" applyFont="1" applyAlignment="1" applyProtection="1">
      <protection hidden="1"/>
    </xf>
    <xf numFmtId="0" fontId="8" fillId="0" borderId="0" xfId="7" applyFont="1"/>
    <xf numFmtId="0" fontId="30" fillId="0" borderId="0" xfId="7" applyFont="1" applyAlignment="1">
      <alignment horizontal="left" readingOrder="1"/>
    </xf>
    <xf numFmtId="0" fontId="34" fillId="0" borderId="0" xfId="0" applyFont="1"/>
    <xf numFmtId="0" fontId="27" fillId="0" borderId="5" xfId="6" applyFont="1" applyBorder="1" applyAlignment="1">
      <alignment horizontal="center" wrapText="1"/>
    </xf>
    <xf numFmtId="0" fontId="27" fillId="0" borderId="5" xfId="6" applyFont="1" applyBorder="1" applyAlignment="1">
      <alignment vertical="center" wrapText="1"/>
    </xf>
    <xf numFmtId="0" fontId="27" fillId="0" borderId="5" xfId="6" applyFont="1" applyBorder="1" applyAlignment="1">
      <alignment horizontal="center" vertical="center"/>
    </xf>
    <xf numFmtId="165" fontId="27" fillId="0" borderId="5" xfId="6" applyNumberFormat="1" applyFont="1" applyBorder="1" applyAlignment="1">
      <alignment horizontal="center" vertical="center"/>
    </xf>
    <xf numFmtId="0" fontId="26" fillId="0" borderId="5" xfId="6" applyFont="1" applyBorder="1" applyAlignment="1">
      <alignment vertical="center" wrapText="1"/>
    </xf>
    <xf numFmtId="0" fontId="26" fillId="0" borderId="5" xfId="6" applyFont="1" applyBorder="1" applyAlignment="1">
      <alignment horizontal="center" vertical="center"/>
    </xf>
    <xf numFmtId="165" fontId="26" fillId="0" borderId="5" xfId="6" applyNumberFormat="1" applyFont="1" applyBorder="1" applyAlignment="1">
      <alignment horizontal="center" vertical="center"/>
    </xf>
    <xf numFmtId="0" fontId="26" fillId="0" borderId="1" xfId="7" applyFont="1" applyFill="1" applyBorder="1" applyAlignment="1">
      <alignment horizontal="left" vertical="center" wrapText="1"/>
    </xf>
    <xf numFmtId="0" fontId="26" fillId="0" borderId="1" xfId="7" applyFont="1" applyFill="1" applyBorder="1" applyAlignment="1">
      <alignment horizontal="center" vertical="center"/>
    </xf>
    <xf numFmtId="165" fontId="26" fillId="0" borderId="5" xfId="6" applyNumberFormat="1" applyFont="1" applyBorder="1" applyAlignment="1">
      <alignment horizontal="center" vertical="center" wrapText="1"/>
    </xf>
    <xf numFmtId="174" fontId="27" fillId="0" borderId="5" xfId="6" applyNumberFormat="1" applyFont="1" applyBorder="1" applyAlignment="1">
      <alignment horizontal="center" vertical="center" wrapText="1"/>
    </xf>
    <xf numFmtId="0" fontId="26" fillId="0" borderId="6" xfId="6" applyFont="1" applyBorder="1" applyAlignment="1">
      <alignment vertical="center" wrapText="1"/>
    </xf>
    <xf numFmtId="0" fontId="26" fillId="0" borderId="6" xfId="6" applyFont="1" applyBorder="1" applyAlignment="1">
      <alignment horizontal="center" vertical="center"/>
    </xf>
    <xf numFmtId="165" fontId="26" fillId="0" borderId="6" xfId="6" applyNumberFormat="1" applyFont="1" applyBorder="1" applyAlignment="1">
      <alignment horizontal="center" vertical="center"/>
    </xf>
    <xf numFmtId="0" fontId="26" fillId="0" borderId="7" xfId="6" applyFont="1" applyBorder="1" applyAlignment="1">
      <alignment horizontal="center" vertical="center"/>
    </xf>
    <xf numFmtId="165" fontId="26" fillId="0" borderId="1" xfId="6" applyNumberFormat="1" applyFont="1" applyBorder="1" applyAlignment="1">
      <alignment horizontal="center" vertical="center"/>
    </xf>
    <xf numFmtId="0" fontId="27" fillId="0" borderId="1" xfId="6" applyFont="1" applyBorder="1" applyAlignment="1">
      <alignment wrapText="1"/>
    </xf>
    <xf numFmtId="2" fontId="26" fillId="0" borderId="1" xfId="6" applyNumberFormat="1" applyFont="1" applyBorder="1" applyAlignment="1">
      <alignment horizontal="center"/>
    </xf>
    <xf numFmtId="174" fontId="26" fillId="0" borderId="1" xfId="6" applyNumberFormat="1" applyFont="1" applyBorder="1" applyAlignment="1">
      <alignment horizontal="center"/>
    </xf>
    <xf numFmtId="0" fontId="26" fillId="0" borderId="1" xfId="6" applyFont="1" applyBorder="1" applyAlignment="1">
      <alignment wrapText="1"/>
    </xf>
    <xf numFmtId="0" fontId="26" fillId="0" borderId="0" xfId="6" applyFont="1" applyFill="1" applyBorder="1" applyAlignment="1">
      <alignment wrapText="1"/>
    </xf>
    <xf numFmtId="0" fontId="26" fillId="0" borderId="0" xfId="7" applyFont="1" applyAlignment="1">
      <alignment horizontal="right"/>
    </xf>
    <xf numFmtId="0" fontId="10" fillId="0" borderId="0" xfId="7" applyAlignment="1">
      <alignment horizontal="right"/>
    </xf>
    <xf numFmtId="0" fontId="28" fillId="0" borderId="1" xfId="59" applyNumberFormat="1" applyFont="1" applyFill="1" applyBorder="1" applyAlignment="1" applyProtection="1">
      <alignment horizontal="center" vertical="center" wrapText="1"/>
      <protection hidden="1"/>
    </xf>
    <xf numFmtId="175" fontId="0" fillId="0" borderId="0" xfId="0" applyNumberFormat="1"/>
    <xf numFmtId="0" fontId="26" fillId="0" borderId="0" xfId="66" applyFont="1"/>
    <xf numFmtId="0" fontId="17" fillId="0" borderId="0" xfId="51" applyFont="1" applyFill="1" applyAlignment="1">
      <alignment horizontal="center" vertical="center" wrapText="1"/>
    </xf>
    <xf numFmtId="0" fontId="18" fillId="0" borderId="1" xfId="51" applyFont="1" applyFill="1" applyBorder="1" applyAlignment="1">
      <alignment horizontal="center" wrapText="1"/>
    </xf>
    <xf numFmtId="165" fontId="5" fillId="2" borderId="0" xfId="7" applyNumberFormat="1" applyFont="1" applyFill="1" applyAlignment="1">
      <alignment horizontal="right"/>
    </xf>
    <xf numFmtId="0" fontId="26" fillId="0" borderId="0" xfId="58" applyFont="1" applyAlignment="1" applyProtection="1">
      <alignment horizontal="right" wrapText="1"/>
      <protection hidden="1"/>
    </xf>
    <xf numFmtId="0" fontId="29" fillId="0" borderId="0" xfId="58" applyFont="1" applyAlignment="1">
      <alignment horizontal="center" wrapText="1"/>
    </xf>
    <xf numFmtId="0" fontId="28" fillId="0" borderId="1" xfId="59" applyNumberFormat="1" applyFont="1" applyFill="1" applyBorder="1" applyAlignment="1" applyProtection="1">
      <alignment horizontal="center" vertical="center" wrapText="1"/>
      <protection hidden="1"/>
    </xf>
    <xf numFmtId="0" fontId="28" fillId="0" borderId="1" xfId="58" applyNumberFormat="1" applyFont="1" applyFill="1" applyBorder="1" applyAlignment="1" applyProtection="1">
      <alignment horizontal="center" vertical="top" wrapText="1"/>
      <protection hidden="1"/>
    </xf>
    <xf numFmtId="167" fontId="27" fillId="0" borderId="1" xfId="57" applyNumberFormat="1" applyFont="1" applyFill="1" applyBorder="1" applyAlignment="1" applyProtection="1">
      <alignment horizontal="left"/>
      <protection hidden="1"/>
    </xf>
    <xf numFmtId="0" fontId="28" fillId="0" borderId="1" xfId="59" applyNumberFormat="1" applyFont="1" applyFill="1" applyBorder="1" applyAlignment="1" applyProtection="1">
      <alignment horizontal="center" wrapText="1"/>
      <protection hidden="1"/>
    </xf>
    <xf numFmtId="167" fontId="27" fillId="0" borderId="8" xfId="57" applyNumberFormat="1" applyFont="1" applyFill="1" applyBorder="1" applyAlignment="1" applyProtection="1">
      <alignment horizontal="left"/>
      <protection hidden="1"/>
    </xf>
    <xf numFmtId="167" fontId="27" fillId="0" borderId="9" xfId="57" applyNumberFormat="1" applyFont="1" applyFill="1" applyBorder="1" applyAlignment="1" applyProtection="1">
      <alignment horizontal="left"/>
      <protection hidden="1"/>
    </xf>
    <xf numFmtId="167" fontId="27" fillId="0" borderId="2" xfId="57" applyNumberFormat="1" applyFont="1" applyFill="1" applyBorder="1" applyAlignment="1" applyProtection="1">
      <alignment horizontal="left"/>
      <protection hidden="1"/>
    </xf>
    <xf numFmtId="0" fontId="29" fillId="0" borderId="0" xfId="4" applyFont="1" applyAlignment="1">
      <alignment horizontal="center" wrapText="1"/>
    </xf>
    <xf numFmtId="0" fontId="29" fillId="0" borderId="0" xfId="7" applyFont="1" applyFill="1" applyAlignment="1">
      <alignment horizontal="center" wrapText="1"/>
    </xf>
    <xf numFmtId="0" fontId="31" fillId="0" borderId="0" xfId="7" applyFont="1" applyAlignment="1">
      <alignment wrapText="1"/>
    </xf>
    <xf numFmtId="0" fontId="0" fillId="0" borderId="0" xfId="0" applyAlignment="1">
      <alignment wrapText="1"/>
    </xf>
    <xf numFmtId="0" fontId="29" fillId="0" borderId="0" xfId="6" applyFont="1" applyAlignment="1">
      <alignment horizontal="center" wrapText="1"/>
    </xf>
    <xf numFmtId="0" fontId="35" fillId="0" borderId="0" xfId="7" applyFont="1" applyAlignment="1">
      <alignment horizontal="center" wrapText="1"/>
    </xf>
    <xf numFmtId="0" fontId="5" fillId="0" borderId="4" xfId="6" applyFont="1" applyBorder="1" applyAlignment="1">
      <alignment horizontal="right"/>
    </xf>
  </cellXfs>
  <cellStyles count="67">
    <cellStyle name="Excel Built-in Обычный 10" xfId="6"/>
    <cellStyle name="Гиперссылка" xfId="56" builtinId="8"/>
    <cellStyle name="Обычный" xfId="0" builtinId="0"/>
    <cellStyle name="Обычный 10" xfId="7"/>
    <cellStyle name="Обычный 11" xfId="8"/>
    <cellStyle name="Обычный 2" xfId="1"/>
    <cellStyle name="Обычный 2 10" xfId="2"/>
    <cellStyle name="Обычный 2 10 2" xfId="9"/>
    <cellStyle name="Обычный 2 10 3" xfId="58"/>
    <cellStyle name="Обычный 2 11" xfId="10"/>
    <cellStyle name="Обычный 2 11 2" xfId="3"/>
    <cellStyle name="Обычный 2 11 3" xfId="4"/>
    <cellStyle name="Обычный 2 11 4" xfId="11"/>
    <cellStyle name="Обычный 2 11 4 2" xfId="12"/>
    <cellStyle name="Обычный 2 11 5" xfId="13"/>
    <cellStyle name="Обычный 2 12" xfId="14"/>
    <cellStyle name="Обычный 2 12 2" xfId="15"/>
    <cellStyle name="Обычный 2 12 3" xfId="16"/>
    <cellStyle name="Обычный 2 12 3 2" xfId="17"/>
    <cellStyle name="Обычный 2 12 3 2 2" xfId="18"/>
    <cellStyle name="Обычный 2 12 3 2 2 2" xfId="19"/>
    <cellStyle name="Обычный 2 13" xfId="20"/>
    <cellStyle name="Обычный 2 14" xfId="21"/>
    <cellStyle name="Обычный 2 14 2" xfId="22"/>
    <cellStyle name="Обычный 2 14 2 2" xfId="23"/>
    <cellStyle name="Обычный 2 14 3" xfId="24"/>
    <cellStyle name="Обычный 2 15" xfId="25"/>
    <cellStyle name="Обычный 2 15 2" xfId="26"/>
    <cellStyle name="Обычный 2 16" xfId="27"/>
    <cellStyle name="Обычный 2 17" xfId="28"/>
    <cellStyle name="Обычный 2 18" xfId="29"/>
    <cellStyle name="Обычный 2 19" xfId="30"/>
    <cellStyle name="Обычный 2 2" xfId="31"/>
    <cellStyle name="Обычный 2 20" xfId="57"/>
    <cellStyle name="Обычный 2 20 2" xfId="66"/>
    <cellStyle name="Обычный 2 21" xfId="60"/>
    <cellStyle name="Обычный 2 3" xfId="32"/>
    <cellStyle name="Обычный 2 4" xfId="33"/>
    <cellStyle name="Обычный 2 5" xfId="34"/>
    <cellStyle name="Обычный 2 6" xfId="35"/>
    <cellStyle name="Обычный 2 7" xfId="36"/>
    <cellStyle name="Обычный 2 8" xfId="37"/>
    <cellStyle name="Обычный 2 9" xfId="38"/>
    <cellStyle name="Обычный 3" xfId="5"/>
    <cellStyle name="Обычный 3 2" xfId="39"/>
    <cellStyle name="Обычный 3 2 2" xfId="61"/>
    <cellStyle name="Обычный 3 2 3" xfId="62"/>
    <cellStyle name="Обычный 3 2 4" xfId="63"/>
    <cellStyle name="Обычный 3 3" xfId="64"/>
    <cellStyle name="Обычный 3 4" xfId="65"/>
    <cellStyle name="Обычный 4" xfId="40"/>
    <cellStyle name="Обычный 4 2" xfId="41"/>
    <cellStyle name="Обычный 4 3" xfId="42"/>
    <cellStyle name="Обычный 4 3 2" xfId="43"/>
    <cellStyle name="Обычный 4 3_дотация районная ноябрь на 18-20" xfId="44"/>
    <cellStyle name="Обычный 5" xfId="45"/>
    <cellStyle name="Обычный 6" xfId="46"/>
    <cellStyle name="Обычный 7" xfId="47"/>
    <cellStyle name="Обычный 8" xfId="48"/>
    <cellStyle name="Обычный 9" xfId="49"/>
    <cellStyle name="Обычный_tmp" xfId="59"/>
    <cellStyle name="Обычный_доходы изменения КБК" xfId="50"/>
    <cellStyle name="Обычный_Лист1 2" xfId="51"/>
    <cellStyle name="Обычный_Лист1 3" xfId="52"/>
    <cellStyle name="Стиль 1" xfId="53"/>
    <cellStyle name="Стиль 1 2" xfId="54"/>
    <cellStyle name="Финансовый 2" xfId="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15</xdr:row>
      <xdr:rowOff>0</xdr:rowOff>
    </xdr:from>
    <xdr:to>
      <xdr:col>2</xdr:col>
      <xdr:colOff>411480</xdr:colOff>
      <xdr:row>15</xdr:row>
      <xdr:rowOff>236220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60620" y="1173480"/>
          <a:ext cx="2110740" cy="1219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8</xdr:row>
      <xdr:rowOff>38100</xdr:rowOff>
    </xdr:from>
    <xdr:to>
      <xdr:col>3</xdr:col>
      <xdr:colOff>19049</xdr:colOff>
      <xdr:row>16</xdr:row>
      <xdr:rowOff>76200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692015" y="38100"/>
          <a:ext cx="3381374" cy="1333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2019 и 2020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22.12.2017 №  179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963894</xdr:colOff>
      <xdr:row>8</xdr:row>
      <xdr:rowOff>112395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533900" y="0"/>
          <a:ext cx="2906994" cy="12458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2018 год и на плановый период 2019 и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14.02.2018 № 197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91440</xdr:rowOff>
    </xdr:from>
    <xdr:to>
      <xdr:col>5</xdr:col>
      <xdr:colOff>55245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80560" y="91440"/>
          <a:ext cx="2950845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2018 год и на плановый период 2019 и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14.02.2018 № 197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4</xdr:col>
      <xdr:colOff>731520</xdr:colOff>
      <xdr:row>13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72940" y="1386840"/>
          <a:ext cx="2834640" cy="11887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22.12.2017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179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4495800</xdr:colOff>
      <xdr:row>0</xdr:row>
      <xdr:rowOff>15240</xdr:rowOff>
    </xdr:from>
    <xdr:to>
      <xdr:col>3</xdr:col>
      <xdr:colOff>774700</xdr:colOff>
      <xdr:row>5</xdr:row>
      <xdr:rowOff>114300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15240"/>
          <a:ext cx="2687320" cy="10896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3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14.02.2018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197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4564380</xdr:colOff>
      <xdr:row>6</xdr:row>
      <xdr:rowOff>91440</xdr:rowOff>
    </xdr:from>
    <xdr:to>
      <xdr:col>3</xdr:col>
      <xdr:colOff>769620</xdr:colOff>
      <xdr:row>12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64380" y="1280160"/>
          <a:ext cx="2613660" cy="10972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22.12.2017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179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0</xdr:row>
      <xdr:rowOff>129540</xdr:rowOff>
    </xdr:from>
    <xdr:to>
      <xdr:col>6</xdr:col>
      <xdr:colOff>906780</xdr:colOff>
      <xdr:row>7</xdr:row>
      <xdr:rowOff>99060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89220" y="129540"/>
          <a:ext cx="2956560" cy="135636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2018 год и на плановый период 2019 и 2020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17.02.2018 № 197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152400</xdr:colOff>
      <xdr:row>7</xdr:row>
      <xdr:rowOff>190500</xdr:rowOff>
    </xdr:from>
    <xdr:to>
      <xdr:col>6</xdr:col>
      <xdr:colOff>891540</xdr:colOff>
      <xdr:row>13</xdr:row>
      <xdr:rowOff>53340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181600" y="1577340"/>
          <a:ext cx="2948940" cy="105156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10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2018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2019 и 2020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22.12.2017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 179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cons/cgi/online.cgi?req=doc&amp;base=LAW&amp;n=198941&amp;rnd=235642.187433877&amp;dst=100606&amp;fld=134" TargetMode="External"/><Relationship Id="rId2" Type="http://schemas.openxmlformats.org/officeDocument/2006/relationships/hyperlink" Target="http://www.consultant.ru/cons/cgi/online.cgi?req=doc&amp;base=LAW&amp;n=198941&amp;rnd=235642.6204346&amp;dst=101491&amp;fld=134" TargetMode="External"/><Relationship Id="rId1" Type="http://schemas.openxmlformats.org/officeDocument/2006/relationships/hyperlink" Target="http://www.consultant.ru/cons/cgi/online.cgi?req=doc&amp;base=LAW&amp;n=198941&amp;rnd=235642.291926313&amp;dst=3019&amp;fld=134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sultant.ru/cons/cgi/online.cgi?req=doc&amp;base=LAW&amp;n=208015&amp;rnd=235642.514532630&amp;dst=103572&amp;fld=13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E104"/>
  <sheetViews>
    <sheetView tabSelected="1" workbookViewId="0">
      <selection activeCell="A12" sqref="A12"/>
    </sheetView>
  </sheetViews>
  <sheetFormatPr defaultColWidth="9.109375" defaultRowHeight="13.2"/>
  <cols>
    <col min="1" max="1" width="68" style="1" customWidth="1"/>
    <col min="2" max="2" width="29.109375" style="1" customWidth="1"/>
    <col min="3" max="3" width="20.33203125" style="4" customWidth="1"/>
    <col min="4" max="256" width="9.109375" style="1"/>
    <col min="257" max="257" width="68" style="1" customWidth="1"/>
    <col min="258" max="258" width="29.109375" style="1" customWidth="1"/>
    <col min="259" max="259" width="20.33203125" style="1" customWidth="1"/>
    <col min="260" max="512" width="9.109375" style="1"/>
    <col min="513" max="513" width="68" style="1" customWidth="1"/>
    <col min="514" max="514" width="29.109375" style="1" customWidth="1"/>
    <col min="515" max="515" width="20.33203125" style="1" customWidth="1"/>
    <col min="516" max="768" width="9.109375" style="1"/>
    <col min="769" max="769" width="68" style="1" customWidth="1"/>
    <col min="770" max="770" width="29.109375" style="1" customWidth="1"/>
    <col min="771" max="771" width="20.33203125" style="1" customWidth="1"/>
    <col min="772" max="1024" width="9.109375" style="1"/>
    <col min="1025" max="1025" width="68" style="1" customWidth="1"/>
    <col min="1026" max="1026" width="29.109375" style="1" customWidth="1"/>
    <col min="1027" max="1027" width="20.33203125" style="1" customWidth="1"/>
    <col min="1028" max="1280" width="9.109375" style="1"/>
    <col min="1281" max="1281" width="68" style="1" customWidth="1"/>
    <col min="1282" max="1282" width="29.109375" style="1" customWidth="1"/>
    <col min="1283" max="1283" width="20.33203125" style="1" customWidth="1"/>
    <col min="1284" max="1536" width="9.109375" style="1"/>
    <col min="1537" max="1537" width="68" style="1" customWidth="1"/>
    <col min="1538" max="1538" width="29.109375" style="1" customWidth="1"/>
    <col min="1539" max="1539" width="20.33203125" style="1" customWidth="1"/>
    <col min="1540" max="1792" width="9.109375" style="1"/>
    <col min="1793" max="1793" width="68" style="1" customWidth="1"/>
    <col min="1794" max="1794" width="29.109375" style="1" customWidth="1"/>
    <col min="1795" max="1795" width="20.33203125" style="1" customWidth="1"/>
    <col min="1796" max="2048" width="9.109375" style="1"/>
    <col min="2049" max="2049" width="68" style="1" customWidth="1"/>
    <col min="2050" max="2050" width="29.109375" style="1" customWidth="1"/>
    <col min="2051" max="2051" width="20.33203125" style="1" customWidth="1"/>
    <col min="2052" max="2304" width="9.109375" style="1"/>
    <col min="2305" max="2305" width="68" style="1" customWidth="1"/>
    <col min="2306" max="2306" width="29.109375" style="1" customWidth="1"/>
    <col min="2307" max="2307" width="20.33203125" style="1" customWidth="1"/>
    <col min="2308" max="2560" width="9.109375" style="1"/>
    <col min="2561" max="2561" width="68" style="1" customWidth="1"/>
    <col min="2562" max="2562" width="29.109375" style="1" customWidth="1"/>
    <col min="2563" max="2563" width="20.33203125" style="1" customWidth="1"/>
    <col min="2564" max="2816" width="9.109375" style="1"/>
    <col min="2817" max="2817" width="68" style="1" customWidth="1"/>
    <col min="2818" max="2818" width="29.109375" style="1" customWidth="1"/>
    <col min="2819" max="2819" width="20.33203125" style="1" customWidth="1"/>
    <col min="2820" max="3072" width="9.109375" style="1"/>
    <col min="3073" max="3073" width="68" style="1" customWidth="1"/>
    <col min="3074" max="3074" width="29.109375" style="1" customWidth="1"/>
    <col min="3075" max="3075" width="20.33203125" style="1" customWidth="1"/>
    <col min="3076" max="3328" width="9.109375" style="1"/>
    <col min="3329" max="3329" width="68" style="1" customWidth="1"/>
    <col min="3330" max="3330" width="29.109375" style="1" customWidth="1"/>
    <col min="3331" max="3331" width="20.33203125" style="1" customWidth="1"/>
    <col min="3332" max="3584" width="9.109375" style="1"/>
    <col min="3585" max="3585" width="68" style="1" customWidth="1"/>
    <col min="3586" max="3586" width="29.109375" style="1" customWidth="1"/>
    <col min="3587" max="3587" width="20.33203125" style="1" customWidth="1"/>
    <col min="3588" max="3840" width="9.109375" style="1"/>
    <col min="3841" max="3841" width="68" style="1" customWidth="1"/>
    <col min="3842" max="3842" width="29.109375" style="1" customWidth="1"/>
    <col min="3843" max="3843" width="20.33203125" style="1" customWidth="1"/>
    <col min="3844" max="4096" width="9.109375" style="1"/>
    <col min="4097" max="4097" width="68" style="1" customWidth="1"/>
    <col min="4098" max="4098" width="29.109375" style="1" customWidth="1"/>
    <col min="4099" max="4099" width="20.33203125" style="1" customWidth="1"/>
    <col min="4100" max="4352" width="9.109375" style="1"/>
    <col min="4353" max="4353" width="68" style="1" customWidth="1"/>
    <col min="4354" max="4354" width="29.109375" style="1" customWidth="1"/>
    <col min="4355" max="4355" width="20.33203125" style="1" customWidth="1"/>
    <col min="4356" max="4608" width="9.109375" style="1"/>
    <col min="4609" max="4609" width="68" style="1" customWidth="1"/>
    <col min="4610" max="4610" width="29.109375" style="1" customWidth="1"/>
    <col min="4611" max="4611" width="20.33203125" style="1" customWidth="1"/>
    <col min="4612" max="4864" width="9.109375" style="1"/>
    <col min="4865" max="4865" width="68" style="1" customWidth="1"/>
    <col min="4866" max="4866" width="29.109375" style="1" customWidth="1"/>
    <col min="4867" max="4867" width="20.33203125" style="1" customWidth="1"/>
    <col min="4868" max="5120" width="9.109375" style="1"/>
    <col min="5121" max="5121" width="68" style="1" customWidth="1"/>
    <col min="5122" max="5122" width="29.109375" style="1" customWidth="1"/>
    <col min="5123" max="5123" width="20.33203125" style="1" customWidth="1"/>
    <col min="5124" max="5376" width="9.109375" style="1"/>
    <col min="5377" max="5377" width="68" style="1" customWidth="1"/>
    <col min="5378" max="5378" width="29.109375" style="1" customWidth="1"/>
    <col min="5379" max="5379" width="20.33203125" style="1" customWidth="1"/>
    <col min="5380" max="5632" width="9.109375" style="1"/>
    <col min="5633" max="5633" width="68" style="1" customWidth="1"/>
    <col min="5634" max="5634" width="29.109375" style="1" customWidth="1"/>
    <col min="5635" max="5635" width="20.33203125" style="1" customWidth="1"/>
    <col min="5636" max="5888" width="9.109375" style="1"/>
    <col min="5889" max="5889" width="68" style="1" customWidth="1"/>
    <col min="5890" max="5890" width="29.109375" style="1" customWidth="1"/>
    <col min="5891" max="5891" width="20.33203125" style="1" customWidth="1"/>
    <col min="5892" max="6144" width="9.109375" style="1"/>
    <col min="6145" max="6145" width="68" style="1" customWidth="1"/>
    <col min="6146" max="6146" width="29.109375" style="1" customWidth="1"/>
    <col min="6147" max="6147" width="20.33203125" style="1" customWidth="1"/>
    <col min="6148" max="6400" width="9.109375" style="1"/>
    <col min="6401" max="6401" width="68" style="1" customWidth="1"/>
    <col min="6402" max="6402" width="29.109375" style="1" customWidth="1"/>
    <col min="6403" max="6403" width="20.33203125" style="1" customWidth="1"/>
    <col min="6404" max="6656" width="9.109375" style="1"/>
    <col min="6657" max="6657" width="68" style="1" customWidth="1"/>
    <col min="6658" max="6658" width="29.109375" style="1" customWidth="1"/>
    <col min="6659" max="6659" width="20.33203125" style="1" customWidth="1"/>
    <col min="6660" max="6912" width="9.109375" style="1"/>
    <col min="6913" max="6913" width="68" style="1" customWidth="1"/>
    <col min="6914" max="6914" width="29.109375" style="1" customWidth="1"/>
    <col min="6915" max="6915" width="20.33203125" style="1" customWidth="1"/>
    <col min="6916" max="7168" width="9.109375" style="1"/>
    <col min="7169" max="7169" width="68" style="1" customWidth="1"/>
    <col min="7170" max="7170" width="29.109375" style="1" customWidth="1"/>
    <col min="7171" max="7171" width="20.33203125" style="1" customWidth="1"/>
    <col min="7172" max="7424" width="9.109375" style="1"/>
    <col min="7425" max="7425" width="68" style="1" customWidth="1"/>
    <col min="7426" max="7426" width="29.109375" style="1" customWidth="1"/>
    <col min="7427" max="7427" width="20.33203125" style="1" customWidth="1"/>
    <col min="7428" max="7680" width="9.109375" style="1"/>
    <col min="7681" max="7681" width="68" style="1" customWidth="1"/>
    <col min="7682" max="7682" width="29.109375" style="1" customWidth="1"/>
    <col min="7683" max="7683" width="20.33203125" style="1" customWidth="1"/>
    <col min="7684" max="7936" width="9.109375" style="1"/>
    <col min="7937" max="7937" width="68" style="1" customWidth="1"/>
    <col min="7938" max="7938" width="29.109375" style="1" customWidth="1"/>
    <col min="7939" max="7939" width="20.33203125" style="1" customWidth="1"/>
    <col min="7940" max="8192" width="9.109375" style="1"/>
    <col min="8193" max="8193" width="68" style="1" customWidth="1"/>
    <col min="8194" max="8194" width="29.109375" style="1" customWidth="1"/>
    <col min="8195" max="8195" width="20.33203125" style="1" customWidth="1"/>
    <col min="8196" max="8448" width="9.109375" style="1"/>
    <col min="8449" max="8449" width="68" style="1" customWidth="1"/>
    <col min="8450" max="8450" width="29.109375" style="1" customWidth="1"/>
    <col min="8451" max="8451" width="20.33203125" style="1" customWidth="1"/>
    <col min="8452" max="8704" width="9.109375" style="1"/>
    <col min="8705" max="8705" width="68" style="1" customWidth="1"/>
    <col min="8706" max="8706" width="29.109375" style="1" customWidth="1"/>
    <col min="8707" max="8707" width="20.33203125" style="1" customWidth="1"/>
    <col min="8708" max="8960" width="9.109375" style="1"/>
    <col min="8961" max="8961" width="68" style="1" customWidth="1"/>
    <col min="8962" max="8962" width="29.109375" style="1" customWidth="1"/>
    <col min="8963" max="8963" width="20.33203125" style="1" customWidth="1"/>
    <col min="8964" max="9216" width="9.109375" style="1"/>
    <col min="9217" max="9217" width="68" style="1" customWidth="1"/>
    <col min="9218" max="9218" width="29.109375" style="1" customWidth="1"/>
    <col min="9219" max="9219" width="20.33203125" style="1" customWidth="1"/>
    <col min="9220" max="9472" width="9.109375" style="1"/>
    <col min="9473" max="9473" width="68" style="1" customWidth="1"/>
    <col min="9474" max="9474" width="29.109375" style="1" customWidth="1"/>
    <col min="9475" max="9475" width="20.33203125" style="1" customWidth="1"/>
    <col min="9476" max="9728" width="9.109375" style="1"/>
    <col min="9729" max="9729" width="68" style="1" customWidth="1"/>
    <col min="9730" max="9730" width="29.109375" style="1" customWidth="1"/>
    <col min="9731" max="9731" width="20.33203125" style="1" customWidth="1"/>
    <col min="9732" max="9984" width="9.109375" style="1"/>
    <col min="9985" max="9985" width="68" style="1" customWidth="1"/>
    <col min="9986" max="9986" width="29.109375" style="1" customWidth="1"/>
    <col min="9987" max="9987" width="20.33203125" style="1" customWidth="1"/>
    <col min="9988" max="10240" width="9.109375" style="1"/>
    <col min="10241" max="10241" width="68" style="1" customWidth="1"/>
    <col min="10242" max="10242" width="29.109375" style="1" customWidth="1"/>
    <col min="10243" max="10243" width="20.33203125" style="1" customWidth="1"/>
    <col min="10244" max="10496" width="9.109375" style="1"/>
    <col min="10497" max="10497" width="68" style="1" customWidth="1"/>
    <col min="10498" max="10498" width="29.109375" style="1" customWidth="1"/>
    <col min="10499" max="10499" width="20.33203125" style="1" customWidth="1"/>
    <col min="10500" max="10752" width="9.109375" style="1"/>
    <col min="10753" max="10753" width="68" style="1" customWidth="1"/>
    <col min="10754" max="10754" width="29.109375" style="1" customWidth="1"/>
    <col min="10755" max="10755" width="20.33203125" style="1" customWidth="1"/>
    <col min="10756" max="11008" width="9.109375" style="1"/>
    <col min="11009" max="11009" width="68" style="1" customWidth="1"/>
    <col min="11010" max="11010" width="29.109375" style="1" customWidth="1"/>
    <col min="11011" max="11011" width="20.33203125" style="1" customWidth="1"/>
    <col min="11012" max="11264" width="9.109375" style="1"/>
    <col min="11265" max="11265" width="68" style="1" customWidth="1"/>
    <col min="11266" max="11266" width="29.109375" style="1" customWidth="1"/>
    <col min="11267" max="11267" width="20.33203125" style="1" customWidth="1"/>
    <col min="11268" max="11520" width="9.109375" style="1"/>
    <col min="11521" max="11521" width="68" style="1" customWidth="1"/>
    <col min="11522" max="11522" width="29.109375" style="1" customWidth="1"/>
    <col min="11523" max="11523" width="20.33203125" style="1" customWidth="1"/>
    <col min="11524" max="11776" width="9.109375" style="1"/>
    <col min="11777" max="11777" width="68" style="1" customWidth="1"/>
    <col min="11778" max="11778" width="29.109375" style="1" customWidth="1"/>
    <col min="11779" max="11779" width="20.33203125" style="1" customWidth="1"/>
    <col min="11780" max="12032" width="9.109375" style="1"/>
    <col min="12033" max="12033" width="68" style="1" customWidth="1"/>
    <col min="12034" max="12034" width="29.109375" style="1" customWidth="1"/>
    <col min="12035" max="12035" width="20.33203125" style="1" customWidth="1"/>
    <col min="12036" max="12288" width="9.109375" style="1"/>
    <col min="12289" max="12289" width="68" style="1" customWidth="1"/>
    <col min="12290" max="12290" width="29.109375" style="1" customWidth="1"/>
    <col min="12291" max="12291" width="20.33203125" style="1" customWidth="1"/>
    <col min="12292" max="12544" width="9.109375" style="1"/>
    <col min="12545" max="12545" width="68" style="1" customWidth="1"/>
    <col min="12546" max="12546" width="29.109375" style="1" customWidth="1"/>
    <col min="12547" max="12547" width="20.33203125" style="1" customWidth="1"/>
    <col min="12548" max="12800" width="9.109375" style="1"/>
    <col min="12801" max="12801" width="68" style="1" customWidth="1"/>
    <col min="12802" max="12802" width="29.109375" style="1" customWidth="1"/>
    <col min="12803" max="12803" width="20.33203125" style="1" customWidth="1"/>
    <col min="12804" max="13056" width="9.109375" style="1"/>
    <col min="13057" max="13057" width="68" style="1" customWidth="1"/>
    <col min="13058" max="13058" width="29.109375" style="1" customWidth="1"/>
    <col min="13059" max="13059" width="20.33203125" style="1" customWidth="1"/>
    <col min="13060" max="13312" width="9.109375" style="1"/>
    <col min="13313" max="13313" width="68" style="1" customWidth="1"/>
    <col min="13314" max="13314" width="29.109375" style="1" customWidth="1"/>
    <col min="13315" max="13315" width="20.33203125" style="1" customWidth="1"/>
    <col min="13316" max="13568" width="9.109375" style="1"/>
    <col min="13569" max="13569" width="68" style="1" customWidth="1"/>
    <col min="13570" max="13570" width="29.109375" style="1" customWidth="1"/>
    <col min="13571" max="13571" width="20.33203125" style="1" customWidth="1"/>
    <col min="13572" max="13824" width="9.109375" style="1"/>
    <col min="13825" max="13825" width="68" style="1" customWidth="1"/>
    <col min="13826" max="13826" width="29.109375" style="1" customWidth="1"/>
    <col min="13827" max="13827" width="20.33203125" style="1" customWidth="1"/>
    <col min="13828" max="14080" width="9.109375" style="1"/>
    <col min="14081" max="14081" width="68" style="1" customWidth="1"/>
    <col min="14082" max="14082" width="29.109375" style="1" customWidth="1"/>
    <col min="14083" max="14083" width="20.33203125" style="1" customWidth="1"/>
    <col min="14084" max="14336" width="9.109375" style="1"/>
    <col min="14337" max="14337" width="68" style="1" customWidth="1"/>
    <col min="14338" max="14338" width="29.109375" style="1" customWidth="1"/>
    <col min="14339" max="14339" width="20.33203125" style="1" customWidth="1"/>
    <col min="14340" max="14592" width="9.109375" style="1"/>
    <col min="14593" max="14593" width="68" style="1" customWidth="1"/>
    <col min="14594" max="14594" width="29.109375" style="1" customWidth="1"/>
    <col min="14595" max="14595" width="20.33203125" style="1" customWidth="1"/>
    <col min="14596" max="14848" width="9.109375" style="1"/>
    <col min="14849" max="14849" width="68" style="1" customWidth="1"/>
    <col min="14850" max="14850" width="29.109375" style="1" customWidth="1"/>
    <col min="14851" max="14851" width="20.33203125" style="1" customWidth="1"/>
    <col min="14852" max="15104" width="9.109375" style="1"/>
    <col min="15105" max="15105" width="68" style="1" customWidth="1"/>
    <col min="15106" max="15106" width="29.109375" style="1" customWidth="1"/>
    <col min="15107" max="15107" width="20.33203125" style="1" customWidth="1"/>
    <col min="15108" max="15360" width="9.109375" style="1"/>
    <col min="15361" max="15361" width="68" style="1" customWidth="1"/>
    <col min="15362" max="15362" width="29.109375" style="1" customWidth="1"/>
    <col min="15363" max="15363" width="20.33203125" style="1" customWidth="1"/>
    <col min="15364" max="15616" width="9.109375" style="1"/>
    <col min="15617" max="15617" width="68" style="1" customWidth="1"/>
    <col min="15618" max="15618" width="29.109375" style="1" customWidth="1"/>
    <col min="15619" max="15619" width="20.33203125" style="1" customWidth="1"/>
    <col min="15620" max="15872" width="9.109375" style="1"/>
    <col min="15873" max="15873" width="68" style="1" customWidth="1"/>
    <col min="15874" max="15874" width="29.109375" style="1" customWidth="1"/>
    <col min="15875" max="15875" width="20.33203125" style="1" customWidth="1"/>
    <col min="15876" max="16128" width="9.109375" style="1"/>
    <col min="16129" max="16129" width="68" style="1" customWidth="1"/>
    <col min="16130" max="16130" width="29.109375" style="1" customWidth="1"/>
    <col min="16131" max="16131" width="20.33203125" style="1" customWidth="1"/>
    <col min="16132" max="16384" width="9.109375" style="1"/>
  </cols>
  <sheetData>
    <row r="16" spans="1:2" ht="9.75" customHeight="1">
      <c r="A16" s="3"/>
      <c r="B16" s="3"/>
    </row>
    <row r="17" spans="1:5" ht="21" customHeight="1">
      <c r="A17" s="155" t="s">
        <v>4</v>
      </c>
      <c r="B17" s="155"/>
      <c r="C17" s="155"/>
    </row>
    <row r="18" spans="1:5" ht="18" customHeight="1">
      <c r="A18" s="155"/>
      <c r="B18" s="155"/>
      <c r="C18" s="155"/>
    </row>
    <row r="19" spans="1:5" ht="15.6">
      <c r="A19" s="5"/>
      <c r="B19" s="6"/>
      <c r="C19" s="7" t="s">
        <v>3</v>
      </c>
    </row>
    <row r="20" spans="1:5" ht="48.75" customHeight="1">
      <c r="A20" s="8" t="s">
        <v>1</v>
      </c>
      <c r="B20" s="9" t="s">
        <v>5</v>
      </c>
      <c r="C20" s="10" t="s">
        <v>6</v>
      </c>
    </row>
    <row r="21" spans="1:5" ht="19.2" customHeight="1">
      <c r="A21" s="11" t="s">
        <v>7</v>
      </c>
      <c r="B21" s="8" t="s">
        <v>8</v>
      </c>
      <c r="C21" s="12">
        <f>C22+C34+C41+C43+C54+C60+C63+C67+C77+C28</f>
        <v>104708.95635999998</v>
      </c>
      <c r="E21" s="13"/>
    </row>
    <row r="22" spans="1:5" s="14" customFormat="1" ht="16.2" customHeight="1">
      <c r="A22" s="11" t="s">
        <v>9</v>
      </c>
      <c r="B22" s="8" t="s">
        <v>10</v>
      </c>
      <c r="C22" s="12">
        <f>C23</f>
        <v>71880.999999999985</v>
      </c>
      <c r="E22" s="15"/>
    </row>
    <row r="23" spans="1:5" s="14" customFormat="1" ht="16.2" customHeight="1">
      <c r="A23" s="16" t="s">
        <v>11</v>
      </c>
      <c r="B23" s="17" t="s">
        <v>12</v>
      </c>
      <c r="C23" s="12">
        <f>C24+C25+C26+C27</f>
        <v>71880.999999999985</v>
      </c>
      <c r="E23" s="15"/>
    </row>
    <row r="24" spans="1:5" ht="60" customHeight="1">
      <c r="A24" s="18" t="s">
        <v>13</v>
      </c>
      <c r="B24" s="19" t="s">
        <v>14</v>
      </c>
      <c r="C24" s="20">
        <v>71510.2</v>
      </c>
      <c r="E24" s="13"/>
    </row>
    <row r="25" spans="1:5" ht="88.5" customHeight="1">
      <c r="A25" s="21" t="s">
        <v>15</v>
      </c>
      <c r="B25" s="19" t="s">
        <v>16</v>
      </c>
      <c r="C25" s="20">
        <v>96.4</v>
      </c>
    </row>
    <row r="26" spans="1:5" s="23" customFormat="1" ht="45.75" customHeight="1">
      <c r="A26" s="21" t="s">
        <v>17</v>
      </c>
      <c r="B26" s="22" t="s">
        <v>18</v>
      </c>
      <c r="C26" s="20">
        <v>265.7</v>
      </c>
    </row>
    <row r="27" spans="1:5" s="23" customFormat="1" ht="80.25" customHeight="1">
      <c r="A27" s="18" t="s">
        <v>19</v>
      </c>
      <c r="B27" s="22" t="s">
        <v>20</v>
      </c>
      <c r="C27" s="20">
        <v>8.6999999999999993</v>
      </c>
    </row>
    <row r="28" spans="1:5" ht="32.4" customHeight="1">
      <c r="A28" s="24" t="s">
        <v>21</v>
      </c>
      <c r="B28" s="8" t="s">
        <v>22</v>
      </c>
      <c r="C28" s="12">
        <f>SUM(C30:C33)</f>
        <v>176.4</v>
      </c>
    </row>
    <row r="29" spans="1:5" s="2" customFormat="1" ht="32.4" customHeight="1">
      <c r="A29" s="21" t="s">
        <v>23</v>
      </c>
      <c r="B29" s="25" t="s">
        <v>24</v>
      </c>
      <c r="C29" s="26">
        <f>C30+C31+C32+C33</f>
        <v>176.4</v>
      </c>
    </row>
    <row r="30" spans="1:5" ht="61.5" customHeight="1">
      <c r="A30" s="18" t="s">
        <v>25</v>
      </c>
      <c r="B30" s="19" t="s">
        <v>26</v>
      </c>
      <c r="C30" s="20">
        <v>67.78</v>
      </c>
    </row>
    <row r="31" spans="1:5" ht="61.5" customHeight="1">
      <c r="A31" s="18" t="s">
        <v>27</v>
      </c>
      <c r="B31" s="19" t="s">
        <v>28</v>
      </c>
      <c r="C31" s="20">
        <v>0.83</v>
      </c>
    </row>
    <row r="32" spans="1:5" ht="61.5" customHeight="1">
      <c r="A32" s="18" t="s">
        <v>29</v>
      </c>
      <c r="B32" s="19" t="s">
        <v>30</v>
      </c>
      <c r="C32" s="20">
        <v>124.82</v>
      </c>
    </row>
    <row r="33" spans="1:3" ht="61.5" customHeight="1">
      <c r="A33" s="18" t="s">
        <v>31</v>
      </c>
      <c r="B33" s="19" t="s">
        <v>32</v>
      </c>
      <c r="C33" s="20">
        <v>-17.03</v>
      </c>
    </row>
    <row r="34" spans="1:3" s="14" customFormat="1" ht="19.2" customHeight="1">
      <c r="A34" s="27" t="s">
        <v>33</v>
      </c>
      <c r="B34" s="8" t="s">
        <v>34</v>
      </c>
      <c r="C34" s="12">
        <f>C35+C39+C40</f>
        <v>9125</v>
      </c>
    </row>
    <row r="35" spans="1:3" s="14" customFormat="1" ht="30" customHeight="1">
      <c r="A35" s="28" t="s">
        <v>35</v>
      </c>
      <c r="B35" s="29" t="s">
        <v>36</v>
      </c>
      <c r="C35" s="30">
        <f>C36+C37+C38</f>
        <v>3641.4</v>
      </c>
    </row>
    <row r="36" spans="1:3" s="14" customFormat="1" ht="29.25" customHeight="1">
      <c r="A36" s="18" t="s">
        <v>37</v>
      </c>
      <c r="B36" s="29" t="s">
        <v>38</v>
      </c>
      <c r="C36" s="30">
        <v>2495.1</v>
      </c>
    </row>
    <row r="37" spans="1:3" s="14" customFormat="1" ht="29.25" customHeight="1">
      <c r="A37" s="18" t="s">
        <v>39</v>
      </c>
      <c r="B37" s="29" t="s">
        <v>40</v>
      </c>
      <c r="C37" s="30">
        <v>951.4</v>
      </c>
    </row>
    <row r="38" spans="1:3" s="14" customFormat="1" ht="27.75" customHeight="1">
      <c r="A38" s="18" t="s">
        <v>41</v>
      </c>
      <c r="B38" s="31" t="s">
        <v>42</v>
      </c>
      <c r="C38" s="30">
        <v>194.9</v>
      </c>
    </row>
    <row r="39" spans="1:3" ht="24" customHeight="1">
      <c r="A39" s="32" t="s">
        <v>43</v>
      </c>
      <c r="B39" s="33" t="s">
        <v>44</v>
      </c>
      <c r="C39" s="34">
        <v>4860.6000000000004</v>
      </c>
    </row>
    <row r="40" spans="1:3" ht="15" customHeight="1">
      <c r="A40" s="35" t="s">
        <v>45</v>
      </c>
      <c r="B40" s="19" t="s">
        <v>46</v>
      </c>
      <c r="C40" s="20">
        <v>623</v>
      </c>
    </row>
    <row r="41" spans="1:3" s="14" customFormat="1" ht="18" customHeight="1">
      <c r="A41" s="36" t="s">
        <v>47</v>
      </c>
      <c r="B41" s="8" t="s">
        <v>48</v>
      </c>
      <c r="C41" s="12">
        <f>C42</f>
        <v>52.4</v>
      </c>
    </row>
    <row r="42" spans="1:3" s="39" customFormat="1" ht="45" customHeight="1">
      <c r="A42" s="37" t="s">
        <v>49</v>
      </c>
      <c r="B42" s="38" t="s">
        <v>50</v>
      </c>
      <c r="C42" s="20">
        <v>52.4</v>
      </c>
    </row>
    <row r="43" spans="1:3" s="14" customFormat="1" ht="43.5" customHeight="1">
      <c r="A43" s="36" t="s">
        <v>51</v>
      </c>
      <c r="B43" s="8" t="s">
        <v>52</v>
      </c>
      <c r="C43" s="12">
        <f>C44+C46+C52</f>
        <v>8535.3293599999997</v>
      </c>
    </row>
    <row r="44" spans="1:3" s="14" customFormat="1" ht="30" customHeight="1">
      <c r="A44" s="40" t="s">
        <v>53</v>
      </c>
      <c r="B44" s="19" t="s">
        <v>54</v>
      </c>
      <c r="C44" s="30">
        <f>C45</f>
        <v>0.93303999999999998</v>
      </c>
    </row>
    <row r="45" spans="1:3" s="14" customFormat="1" ht="31.5" customHeight="1">
      <c r="A45" s="40" t="s">
        <v>55</v>
      </c>
      <c r="B45" s="19" t="s">
        <v>56</v>
      </c>
      <c r="C45" s="30">
        <v>0.93303999999999998</v>
      </c>
    </row>
    <row r="46" spans="1:3" ht="75.75" customHeight="1">
      <c r="A46" s="18" t="s">
        <v>57</v>
      </c>
      <c r="B46" s="19" t="s">
        <v>58</v>
      </c>
      <c r="C46" s="30">
        <f>C47+C50</f>
        <v>8512.3963199999998</v>
      </c>
    </row>
    <row r="47" spans="1:3" ht="60.75" customHeight="1">
      <c r="A47" s="18" t="s">
        <v>59</v>
      </c>
      <c r="B47" s="19" t="s">
        <v>60</v>
      </c>
      <c r="C47" s="30">
        <f>C48+C49</f>
        <v>8254.6571700000004</v>
      </c>
    </row>
    <row r="48" spans="1:3" ht="75.75" customHeight="1">
      <c r="A48" s="18" t="s">
        <v>61</v>
      </c>
      <c r="B48" s="19" t="s">
        <v>62</v>
      </c>
      <c r="C48" s="20">
        <v>6939.5541700000003</v>
      </c>
    </row>
    <row r="49" spans="1:3" ht="75" customHeight="1">
      <c r="A49" s="18" t="s">
        <v>63</v>
      </c>
      <c r="B49" s="19" t="s">
        <v>64</v>
      </c>
      <c r="C49" s="20">
        <v>1315.1030000000001</v>
      </c>
    </row>
    <row r="50" spans="1:3" ht="75" customHeight="1">
      <c r="A50" s="18" t="s">
        <v>65</v>
      </c>
      <c r="B50" s="19" t="s">
        <v>66</v>
      </c>
      <c r="C50" s="20">
        <f>C51</f>
        <v>257.73915</v>
      </c>
    </row>
    <row r="51" spans="1:3" ht="61.2" customHeight="1">
      <c r="A51" s="18" t="s">
        <v>67</v>
      </c>
      <c r="B51" s="19" t="s">
        <v>68</v>
      </c>
      <c r="C51" s="20">
        <v>257.73915</v>
      </c>
    </row>
    <row r="52" spans="1:3" ht="15.75" customHeight="1">
      <c r="A52" s="41" t="s">
        <v>69</v>
      </c>
      <c r="B52" s="19" t="s">
        <v>70</v>
      </c>
      <c r="C52" s="20">
        <f>C53</f>
        <v>22</v>
      </c>
    </row>
    <row r="53" spans="1:3" ht="45" customHeight="1">
      <c r="A53" s="42" t="s">
        <v>71</v>
      </c>
      <c r="B53" s="19" t="s">
        <v>72</v>
      </c>
      <c r="C53" s="20">
        <v>22</v>
      </c>
    </row>
    <row r="54" spans="1:3" s="45" customFormat="1" ht="13.5" customHeight="1">
      <c r="A54" s="43" t="s">
        <v>73</v>
      </c>
      <c r="B54" s="44" t="s">
        <v>74</v>
      </c>
      <c r="C54" s="12">
        <f>C55</f>
        <v>313.45600000000002</v>
      </c>
    </row>
    <row r="55" spans="1:3" s="39" customFormat="1" ht="16.5" customHeight="1">
      <c r="A55" s="46" t="s">
        <v>75</v>
      </c>
      <c r="B55" s="38" t="s">
        <v>76</v>
      </c>
      <c r="C55" s="30">
        <f>C56+C57+C59+C58</f>
        <v>313.45600000000002</v>
      </c>
    </row>
    <row r="56" spans="1:3" s="39" customFormat="1" ht="28.5" customHeight="1">
      <c r="A56" s="46" t="s">
        <v>77</v>
      </c>
      <c r="B56" s="38" t="s">
        <v>78</v>
      </c>
      <c r="C56" s="20">
        <v>72.072000000000003</v>
      </c>
    </row>
    <row r="57" spans="1:3" s="39" customFormat="1" ht="30" hidden="1" customHeight="1">
      <c r="A57" s="46" t="s">
        <v>79</v>
      </c>
      <c r="B57" s="38" t="s">
        <v>80</v>
      </c>
      <c r="C57" s="20">
        <v>0</v>
      </c>
    </row>
    <row r="58" spans="1:3" s="39" customFormat="1" ht="13.5" hidden="1" customHeight="1">
      <c r="A58" s="46" t="s">
        <v>81</v>
      </c>
      <c r="B58" s="38" t="s">
        <v>82</v>
      </c>
      <c r="C58" s="20">
        <v>0</v>
      </c>
    </row>
    <row r="59" spans="1:3" s="39" customFormat="1" ht="14.25" customHeight="1">
      <c r="A59" s="46" t="s">
        <v>83</v>
      </c>
      <c r="B59" s="38" t="s">
        <v>84</v>
      </c>
      <c r="C59" s="20">
        <v>241.38399999999999</v>
      </c>
    </row>
    <row r="60" spans="1:3" s="14" customFormat="1" ht="30" customHeight="1">
      <c r="A60" s="36" t="s">
        <v>85</v>
      </c>
      <c r="B60" s="8" t="s">
        <v>86</v>
      </c>
      <c r="C60" s="12">
        <f>C61</f>
        <v>13566.727000000001</v>
      </c>
    </row>
    <row r="61" spans="1:3" s="39" customFormat="1" ht="13.5" customHeight="1">
      <c r="A61" s="47" t="s">
        <v>87</v>
      </c>
      <c r="B61" s="38" t="s">
        <v>88</v>
      </c>
      <c r="C61" s="30">
        <f>C62</f>
        <v>13566.727000000001</v>
      </c>
    </row>
    <row r="62" spans="1:3" s="39" customFormat="1" ht="27.75" customHeight="1">
      <c r="A62" s="18" t="s">
        <v>89</v>
      </c>
      <c r="B62" s="38" t="s">
        <v>90</v>
      </c>
      <c r="C62" s="30">
        <v>13566.727000000001</v>
      </c>
    </row>
    <row r="63" spans="1:3" s="14" customFormat="1" ht="29.25" customHeight="1">
      <c r="A63" s="36" t="s">
        <v>91</v>
      </c>
      <c r="B63" s="8" t="s">
        <v>92</v>
      </c>
      <c r="C63" s="12">
        <f>C64</f>
        <v>523.5</v>
      </c>
    </row>
    <row r="64" spans="1:3" ht="28.5" customHeight="1">
      <c r="A64" s="48" t="s">
        <v>93</v>
      </c>
      <c r="B64" s="19" t="s">
        <v>94</v>
      </c>
      <c r="C64" s="30">
        <f>C65+C66</f>
        <v>523.5</v>
      </c>
    </row>
    <row r="65" spans="1:3" ht="45.75" customHeight="1">
      <c r="A65" s="48" t="s">
        <v>95</v>
      </c>
      <c r="B65" s="19" t="s">
        <v>96</v>
      </c>
      <c r="C65" s="20">
        <v>500</v>
      </c>
    </row>
    <row r="66" spans="1:3" ht="44.25" customHeight="1">
      <c r="A66" s="48" t="s">
        <v>97</v>
      </c>
      <c r="B66" s="19" t="s">
        <v>98</v>
      </c>
      <c r="C66" s="20">
        <v>23.5</v>
      </c>
    </row>
    <row r="67" spans="1:3" s="14" customFormat="1" ht="15" customHeight="1">
      <c r="A67" s="36" t="s">
        <v>99</v>
      </c>
      <c r="B67" s="8" t="s">
        <v>100</v>
      </c>
      <c r="C67" s="12">
        <f>SUM(C68:C76)</f>
        <v>412.14399999999995</v>
      </c>
    </row>
    <row r="68" spans="1:3" ht="28.5" customHeight="1">
      <c r="A68" s="40" t="s">
        <v>101</v>
      </c>
      <c r="B68" s="19" t="s">
        <v>102</v>
      </c>
      <c r="C68" s="20">
        <v>27.1</v>
      </c>
    </row>
    <row r="69" spans="1:3" ht="48" hidden="1" customHeight="1">
      <c r="A69" s="49" t="s">
        <v>103</v>
      </c>
      <c r="B69" s="50" t="s">
        <v>104</v>
      </c>
      <c r="C69" s="20">
        <v>0</v>
      </c>
    </row>
    <row r="70" spans="1:3" ht="48" customHeight="1">
      <c r="A70" s="49" t="s">
        <v>105</v>
      </c>
      <c r="B70" s="50" t="s">
        <v>106</v>
      </c>
      <c r="C70" s="20">
        <v>10.5</v>
      </c>
    </row>
    <row r="71" spans="1:3" s="51" customFormat="1" ht="90" customHeight="1">
      <c r="A71" s="18" t="s">
        <v>107</v>
      </c>
      <c r="B71" s="19" t="s">
        <v>108</v>
      </c>
      <c r="C71" s="30">
        <v>150</v>
      </c>
    </row>
    <row r="72" spans="1:3" s="51" customFormat="1" ht="48.75" customHeight="1">
      <c r="A72" s="18" t="s">
        <v>109</v>
      </c>
      <c r="B72" s="19" t="s">
        <v>110</v>
      </c>
      <c r="C72" s="20">
        <v>97.343999999999994</v>
      </c>
    </row>
    <row r="73" spans="1:3" s="51" customFormat="1" ht="29.25" customHeight="1">
      <c r="A73" s="18" t="s">
        <v>111</v>
      </c>
      <c r="B73" s="38" t="s">
        <v>112</v>
      </c>
      <c r="C73" s="20">
        <v>2</v>
      </c>
    </row>
    <row r="74" spans="1:3" ht="13.8">
      <c r="A74" s="52" t="s">
        <v>113</v>
      </c>
      <c r="B74" s="38" t="s">
        <v>114</v>
      </c>
      <c r="C74" s="20">
        <v>10</v>
      </c>
    </row>
    <row r="75" spans="1:3" s="14" customFormat="1" ht="46.2" customHeight="1">
      <c r="A75" s="53" t="s">
        <v>115</v>
      </c>
      <c r="B75" s="38" t="s">
        <v>116</v>
      </c>
      <c r="C75" s="20">
        <v>10</v>
      </c>
    </row>
    <row r="76" spans="1:3" s="14" customFormat="1" ht="32.4" customHeight="1">
      <c r="A76" s="54" t="s">
        <v>117</v>
      </c>
      <c r="B76" s="19" t="s">
        <v>118</v>
      </c>
      <c r="C76" s="30">
        <v>105.2</v>
      </c>
    </row>
    <row r="77" spans="1:3" s="14" customFormat="1" ht="13.8">
      <c r="A77" s="36" t="s">
        <v>119</v>
      </c>
      <c r="B77" s="8" t="s">
        <v>120</v>
      </c>
      <c r="C77" s="12">
        <f>C78+C79</f>
        <v>123</v>
      </c>
    </row>
    <row r="78" spans="1:3" ht="15" customHeight="1">
      <c r="A78" s="48" t="s">
        <v>121</v>
      </c>
      <c r="B78" s="19" t="s">
        <v>122</v>
      </c>
      <c r="C78" s="20">
        <v>0</v>
      </c>
    </row>
    <row r="79" spans="1:3" ht="15.75" customHeight="1">
      <c r="A79" s="48" t="s">
        <v>123</v>
      </c>
      <c r="B79" s="19" t="s">
        <v>124</v>
      </c>
      <c r="C79" s="20">
        <v>123</v>
      </c>
    </row>
    <row r="80" spans="1:3" ht="13.8">
      <c r="A80" s="36" t="s">
        <v>125</v>
      </c>
      <c r="B80" s="8" t="s">
        <v>126</v>
      </c>
      <c r="C80" s="12">
        <f>C81+C95+C100</f>
        <v>853017.3041200001</v>
      </c>
    </row>
    <row r="81" spans="1:3" s="14" customFormat="1" ht="30.75" customHeight="1">
      <c r="A81" s="36" t="s">
        <v>127</v>
      </c>
      <c r="B81" s="8" t="s">
        <v>128</v>
      </c>
      <c r="C81" s="12">
        <f>C82+C85+C88+C93</f>
        <v>852979.18419000006</v>
      </c>
    </row>
    <row r="82" spans="1:3" s="14" customFormat="1" ht="20.399999999999999" customHeight="1">
      <c r="A82" s="55" t="s">
        <v>129</v>
      </c>
      <c r="B82" s="56" t="s">
        <v>130</v>
      </c>
      <c r="C82" s="12">
        <f>C83+C84</f>
        <v>139488.6</v>
      </c>
    </row>
    <row r="83" spans="1:3" ht="27.6">
      <c r="A83" s="57" t="s">
        <v>131</v>
      </c>
      <c r="B83" s="58" t="s">
        <v>132</v>
      </c>
      <c r="C83" s="20">
        <v>112090.8</v>
      </c>
    </row>
    <row r="84" spans="1:3" ht="27.6">
      <c r="A84" s="48" t="s">
        <v>133</v>
      </c>
      <c r="B84" s="19" t="s">
        <v>134</v>
      </c>
      <c r="C84" s="20">
        <v>27397.8</v>
      </c>
    </row>
    <row r="85" spans="1:3" s="14" customFormat="1" ht="27.6">
      <c r="A85" s="59" t="s">
        <v>135</v>
      </c>
      <c r="B85" s="60" t="s">
        <v>136</v>
      </c>
      <c r="C85" s="12">
        <f>C87+C86</f>
        <v>209661.7</v>
      </c>
    </row>
    <row r="86" spans="1:3" s="14" customFormat="1" ht="27.6">
      <c r="A86" s="61" t="s">
        <v>137</v>
      </c>
      <c r="B86" s="62" t="s">
        <v>138</v>
      </c>
      <c r="C86" s="30">
        <v>144393.70000000001</v>
      </c>
    </row>
    <row r="87" spans="1:3" s="14" customFormat="1" ht="13.8">
      <c r="A87" s="48" t="s">
        <v>139</v>
      </c>
      <c r="B87" s="19" t="s">
        <v>140</v>
      </c>
      <c r="C87" s="30">
        <f>54925.2+2427+7915.8</f>
        <v>65268</v>
      </c>
    </row>
    <row r="88" spans="1:3" s="14" customFormat="1" ht="13.8">
      <c r="A88" s="59" t="s">
        <v>141</v>
      </c>
      <c r="B88" s="8" t="s">
        <v>142</v>
      </c>
      <c r="C88" s="63">
        <f>C89+C90+C92+C91</f>
        <v>502234.1</v>
      </c>
    </row>
    <row r="89" spans="1:3" s="14" customFormat="1" ht="37.5" customHeight="1">
      <c r="A89" s="64" t="s">
        <v>143</v>
      </c>
      <c r="B89" s="19" t="s">
        <v>144</v>
      </c>
      <c r="C89" s="65">
        <v>14189.2</v>
      </c>
    </row>
    <row r="90" spans="1:3" s="51" customFormat="1" ht="30" customHeight="1">
      <c r="A90" s="57" t="s">
        <v>145</v>
      </c>
      <c r="B90" s="19" t="s">
        <v>146</v>
      </c>
      <c r="C90" s="30">
        <v>19344.5</v>
      </c>
    </row>
    <row r="91" spans="1:3" s="51" customFormat="1" ht="63.75" customHeight="1">
      <c r="A91" s="57" t="s">
        <v>147</v>
      </c>
      <c r="B91" s="19" t="s">
        <v>148</v>
      </c>
      <c r="C91" s="30">
        <v>93.3</v>
      </c>
    </row>
    <row r="92" spans="1:3" s="14" customFormat="1" ht="13.8">
      <c r="A92" s="66" t="s">
        <v>149</v>
      </c>
      <c r="B92" s="8" t="s">
        <v>150</v>
      </c>
      <c r="C92" s="67">
        <v>468607.1</v>
      </c>
    </row>
    <row r="93" spans="1:3" s="14" customFormat="1" ht="16.5" customHeight="1">
      <c r="A93" s="36" t="s">
        <v>151</v>
      </c>
      <c r="B93" s="8" t="s">
        <v>152</v>
      </c>
      <c r="C93" s="12">
        <f>C94</f>
        <v>1594.7841900000001</v>
      </c>
    </row>
    <row r="94" spans="1:3" ht="60" customHeight="1">
      <c r="A94" s="57" t="s">
        <v>153</v>
      </c>
      <c r="B94" s="38" t="s">
        <v>154</v>
      </c>
      <c r="C94" s="30">
        <f>1496.78419+98</f>
        <v>1594.7841900000001</v>
      </c>
    </row>
    <row r="95" spans="1:3" s="69" customFormat="1" ht="13.8">
      <c r="A95" s="36" t="s">
        <v>155</v>
      </c>
      <c r="B95" s="8" t="s">
        <v>156</v>
      </c>
      <c r="C95" s="68">
        <f>C96+C97</f>
        <v>180</v>
      </c>
    </row>
    <row r="96" spans="1:3" s="72" customFormat="1" ht="46.5" customHeight="1">
      <c r="A96" s="70" t="s">
        <v>157</v>
      </c>
      <c r="B96" s="19" t="s">
        <v>158</v>
      </c>
      <c r="C96" s="71">
        <v>180</v>
      </c>
    </row>
    <row r="97" spans="1:3" s="72" customFormat="1" ht="13.95" hidden="1" customHeight="1">
      <c r="A97" s="35" t="s">
        <v>159</v>
      </c>
      <c r="B97" s="19" t="s">
        <v>160</v>
      </c>
      <c r="C97" s="71">
        <v>0</v>
      </c>
    </row>
    <row r="98" spans="1:3" s="72" customFormat="1" ht="83.4" hidden="1" customHeight="1">
      <c r="A98" s="73" t="s">
        <v>161</v>
      </c>
      <c r="B98" s="8" t="s">
        <v>162</v>
      </c>
      <c r="C98" s="74">
        <v>0</v>
      </c>
    </row>
    <row r="99" spans="1:3" s="72" customFormat="1" ht="27.6" hidden="1" customHeight="1">
      <c r="A99" s="75" t="s">
        <v>163</v>
      </c>
      <c r="B99" s="76" t="s">
        <v>164</v>
      </c>
      <c r="C99" s="71">
        <v>0</v>
      </c>
    </row>
    <row r="100" spans="1:3" s="14" customFormat="1" ht="14.25" customHeight="1">
      <c r="A100" s="36" t="s">
        <v>165</v>
      </c>
      <c r="B100" s="81" t="s">
        <v>168</v>
      </c>
      <c r="C100" s="12">
        <f>C101</f>
        <v>-141.88006999999999</v>
      </c>
    </row>
    <row r="101" spans="1:3" ht="29.25" customHeight="1">
      <c r="A101" s="48" t="s">
        <v>166</v>
      </c>
      <c r="B101" s="19" t="s">
        <v>169</v>
      </c>
      <c r="C101" s="71">
        <v>-141.88006999999999</v>
      </c>
    </row>
    <row r="102" spans="1:3" ht="14.25" customHeight="1">
      <c r="A102" s="156" t="s">
        <v>167</v>
      </c>
      <c r="B102" s="156"/>
      <c r="C102" s="12">
        <f>C80+C21</f>
        <v>957726.26048000006</v>
      </c>
    </row>
    <row r="103" spans="1:3" ht="13.8">
      <c r="A103" s="77"/>
      <c r="B103" s="78"/>
      <c r="C103" s="79"/>
    </row>
    <row r="104" spans="1:3" ht="13.8">
      <c r="A104" s="80" t="s">
        <v>2</v>
      </c>
      <c r="B104" s="157" t="s">
        <v>0</v>
      </c>
      <c r="C104" s="157"/>
    </row>
  </sheetData>
  <mergeCells count="3">
    <mergeCell ref="A17:C18"/>
    <mergeCell ref="A102:B102"/>
    <mergeCell ref="B104:C104"/>
  </mergeCells>
  <hyperlinks>
    <hyperlink ref="A25" r:id="rId1" display="http://www.consultant.ru/cons/cgi/online.cgi?req=doc&amp;base=LAW&amp;n=198941&amp;rnd=235642.291926313&amp;dst=3019&amp;fld=134"/>
    <hyperlink ref="A26" r:id="rId2" display="http://www.consultant.ru/cons/cgi/online.cgi?req=doc&amp;base=LAW&amp;n=198941&amp;rnd=235642.6204346&amp;dst=101491&amp;fld=134"/>
    <hyperlink ref="A29" r:id="rId3" display="http://www.consultant.ru/cons/cgi/online.cgi?req=doc&amp;base=LAW&amp;n=198941&amp;rnd=235642.187433877&amp;dst=100606&amp;fld=134"/>
    <hyperlink ref="A35" r:id="rId4" display="http://www.consultant.ru/cons/cgi/online.cgi?req=doc&amp;base=LAW&amp;n=208015&amp;rnd=235642.514532630&amp;dst=103572&amp;fld=134"/>
  </hyperlinks>
  <pageMargins left="0.78740157480314965" right="0.39370078740157483" top="0.78740157480314965" bottom="0.39370078740157483" header="0.51181102362204722" footer="0"/>
  <pageSetup paperSize="9" scale="76" orientation="portrait" verticalDpi="200" r:id="rId5"/>
  <headerFooter differentFirst="1" alignWithMargins="0">
    <oddHeader>&amp;C&amp;P</oddHead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E586"/>
  <sheetViews>
    <sheetView showGridLines="0" workbookViewId="0">
      <selection activeCell="A9" sqref="A9"/>
    </sheetView>
  </sheetViews>
  <sheetFormatPr defaultColWidth="9.109375" defaultRowHeight="15.6"/>
  <cols>
    <col min="1" max="1" width="65.21875" style="82" customWidth="1"/>
    <col min="2" max="2" width="12.88671875" style="82" customWidth="1"/>
    <col min="3" max="3" width="8.44140625" style="82" customWidth="1"/>
    <col min="4" max="4" width="9.33203125" style="82" customWidth="1"/>
    <col min="5" max="5" width="11.6640625" style="82" customWidth="1"/>
    <col min="6" max="240" width="9.109375" style="82" customWidth="1"/>
    <col min="241" max="16384" width="9.109375" style="82"/>
  </cols>
  <sheetData>
    <row r="14" spans="1:5" ht="55.95" customHeight="1">
      <c r="A14" s="159" t="s">
        <v>626</v>
      </c>
      <c r="B14" s="159"/>
      <c r="C14" s="159"/>
      <c r="D14" s="159"/>
      <c r="E14" s="159"/>
    </row>
    <row r="15" spans="1:5" ht="16.5" customHeight="1">
      <c r="A15" s="85"/>
      <c r="B15" s="85"/>
      <c r="C15" s="85"/>
      <c r="D15" s="85"/>
      <c r="E15" s="85"/>
    </row>
    <row r="16" spans="1:5" ht="15.6" customHeight="1">
      <c r="A16" s="160" t="s">
        <v>625</v>
      </c>
      <c r="B16" s="161" t="s">
        <v>624</v>
      </c>
      <c r="C16" s="161"/>
      <c r="D16" s="161"/>
      <c r="E16" s="160" t="s">
        <v>623</v>
      </c>
    </row>
    <row r="17" spans="1:5" ht="30.6" customHeight="1">
      <c r="A17" s="160"/>
      <c r="B17" s="152" t="s">
        <v>622</v>
      </c>
      <c r="C17" s="152" t="s">
        <v>621</v>
      </c>
      <c r="D17" s="99" t="s">
        <v>620</v>
      </c>
      <c r="E17" s="160"/>
    </row>
    <row r="18" spans="1:5">
      <c r="A18" s="98">
        <v>1</v>
      </c>
      <c r="B18" s="98">
        <v>2</v>
      </c>
      <c r="C18" s="98">
        <v>3</v>
      </c>
      <c r="D18" s="98">
        <v>4</v>
      </c>
      <c r="E18" s="98">
        <v>5</v>
      </c>
    </row>
    <row r="19" spans="1:5" s="87" customFormat="1" ht="31.2">
      <c r="A19" s="97" t="s">
        <v>619</v>
      </c>
      <c r="B19" s="96" t="s">
        <v>618</v>
      </c>
      <c r="C19" s="95" t="s">
        <v>176</v>
      </c>
      <c r="D19" s="94">
        <v>0</v>
      </c>
      <c r="E19" s="88">
        <v>610427.6</v>
      </c>
    </row>
    <row r="20" spans="1:5" ht="31.2">
      <c r="A20" s="93" t="s">
        <v>617</v>
      </c>
      <c r="B20" s="92" t="s">
        <v>616</v>
      </c>
      <c r="C20" s="91" t="s">
        <v>176</v>
      </c>
      <c r="D20" s="90">
        <v>0</v>
      </c>
      <c r="E20" s="89">
        <v>598216.80000000005</v>
      </c>
    </row>
    <row r="21" spans="1:5" ht="31.2">
      <c r="A21" s="93" t="s">
        <v>615</v>
      </c>
      <c r="B21" s="92" t="s">
        <v>614</v>
      </c>
      <c r="C21" s="91" t="s">
        <v>176</v>
      </c>
      <c r="D21" s="90">
        <v>0</v>
      </c>
      <c r="E21" s="89">
        <v>166973.20000000001</v>
      </c>
    </row>
    <row r="22" spans="1:5" ht="31.2">
      <c r="A22" s="93" t="s">
        <v>576</v>
      </c>
      <c r="B22" s="92" t="s">
        <v>613</v>
      </c>
      <c r="C22" s="91" t="s">
        <v>176</v>
      </c>
      <c r="D22" s="90">
        <v>0</v>
      </c>
      <c r="E22" s="89">
        <v>974.2</v>
      </c>
    </row>
    <row r="23" spans="1:5" ht="31.2">
      <c r="A23" s="93" t="s">
        <v>175</v>
      </c>
      <c r="B23" s="92" t="s">
        <v>613</v>
      </c>
      <c r="C23" s="91" t="s">
        <v>172</v>
      </c>
      <c r="D23" s="90">
        <v>0</v>
      </c>
      <c r="E23" s="89">
        <v>974.2</v>
      </c>
    </row>
    <row r="24" spans="1:5">
      <c r="A24" s="93" t="s">
        <v>485</v>
      </c>
      <c r="B24" s="92" t="s">
        <v>613</v>
      </c>
      <c r="C24" s="91" t="s">
        <v>172</v>
      </c>
      <c r="D24" s="90">
        <v>701</v>
      </c>
      <c r="E24" s="89">
        <v>974.2</v>
      </c>
    </row>
    <row r="25" spans="1:5">
      <c r="A25" s="93" t="s">
        <v>556</v>
      </c>
      <c r="B25" s="92" t="s">
        <v>612</v>
      </c>
      <c r="C25" s="91" t="s">
        <v>176</v>
      </c>
      <c r="D25" s="90">
        <v>0</v>
      </c>
      <c r="E25" s="89">
        <v>91.2</v>
      </c>
    </row>
    <row r="26" spans="1:5" ht="31.2">
      <c r="A26" s="93" t="s">
        <v>175</v>
      </c>
      <c r="B26" s="92" t="s">
        <v>612</v>
      </c>
      <c r="C26" s="91" t="s">
        <v>172</v>
      </c>
      <c r="D26" s="90">
        <v>0</v>
      </c>
      <c r="E26" s="89">
        <v>91.2</v>
      </c>
    </row>
    <row r="27" spans="1:5">
      <c r="A27" s="93" t="s">
        <v>485</v>
      </c>
      <c r="B27" s="92" t="s">
        <v>612</v>
      </c>
      <c r="C27" s="91" t="s">
        <v>172</v>
      </c>
      <c r="D27" s="90">
        <v>701</v>
      </c>
      <c r="E27" s="89">
        <v>91.2</v>
      </c>
    </row>
    <row r="28" spans="1:5">
      <c r="A28" s="93" t="s">
        <v>308</v>
      </c>
      <c r="B28" s="92" t="s">
        <v>611</v>
      </c>
      <c r="C28" s="91" t="s">
        <v>176</v>
      </c>
      <c r="D28" s="90">
        <v>0</v>
      </c>
      <c r="E28" s="89">
        <v>30032</v>
      </c>
    </row>
    <row r="29" spans="1:5" ht="31.2">
      <c r="A29" s="93" t="s">
        <v>175</v>
      </c>
      <c r="B29" s="92" t="s">
        <v>611</v>
      </c>
      <c r="C29" s="91" t="s">
        <v>172</v>
      </c>
      <c r="D29" s="90">
        <v>0</v>
      </c>
      <c r="E29" s="89">
        <v>29359.9</v>
      </c>
    </row>
    <row r="30" spans="1:5">
      <c r="A30" s="93" t="s">
        <v>485</v>
      </c>
      <c r="B30" s="92" t="s">
        <v>611</v>
      </c>
      <c r="C30" s="91" t="s">
        <v>172</v>
      </c>
      <c r="D30" s="90">
        <v>701</v>
      </c>
      <c r="E30" s="89">
        <v>29359.9</v>
      </c>
    </row>
    <row r="31" spans="1:5">
      <c r="A31" s="93" t="s">
        <v>183</v>
      </c>
      <c r="B31" s="92" t="s">
        <v>611</v>
      </c>
      <c r="C31" s="91" t="s">
        <v>180</v>
      </c>
      <c r="D31" s="90">
        <v>0</v>
      </c>
      <c r="E31" s="89">
        <v>672.1</v>
      </c>
    </row>
    <row r="32" spans="1:5">
      <c r="A32" s="93" t="s">
        <v>485</v>
      </c>
      <c r="B32" s="92" t="s">
        <v>611</v>
      </c>
      <c r="C32" s="91" t="s">
        <v>180</v>
      </c>
      <c r="D32" s="90">
        <v>701</v>
      </c>
      <c r="E32" s="89">
        <v>672.1</v>
      </c>
    </row>
    <row r="33" spans="1:5" ht="62.4">
      <c r="A33" s="93" t="s">
        <v>610</v>
      </c>
      <c r="B33" s="92" t="s">
        <v>609</v>
      </c>
      <c r="C33" s="91" t="s">
        <v>176</v>
      </c>
      <c r="D33" s="90">
        <v>0</v>
      </c>
      <c r="E33" s="89">
        <v>132781.20000000001</v>
      </c>
    </row>
    <row r="34" spans="1:5" ht="62.4">
      <c r="A34" s="93" t="s">
        <v>190</v>
      </c>
      <c r="B34" s="92" t="s">
        <v>609</v>
      </c>
      <c r="C34" s="91" t="s">
        <v>189</v>
      </c>
      <c r="D34" s="90">
        <v>0</v>
      </c>
      <c r="E34" s="89">
        <v>132043.70000000001</v>
      </c>
    </row>
    <row r="35" spans="1:5">
      <c r="A35" s="93" t="s">
        <v>485</v>
      </c>
      <c r="B35" s="92" t="s">
        <v>609</v>
      </c>
      <c r="C35" s="91" t="s">
        <v>189</v>
      </c>
      <c r="D35" s="90">
        <v>701</v>
      </c>
      <c r="E35" s="89">
        <v>132043.70000000001</v>
      </c>
    </row>
    <row r="36" spans="1:5" ht="31.2">
      <c r="A36" s="93" t="s">
        <v>175</v>
      </c>
      <c r="B36" s="92" t="s">
        <v>609</v>
      </c>
      <c r="C36" s="91" t="s">
        <v>172</v>
      </c>
      <c r="D36" s="90">
        <v>0</v>
      </c>
      <c r="E36" s="89">
        <v>737.5</v>
      </c>
    </row>
    <row r="37" spans="1:5">
      <c r="A37" s="93" t="s">
        <v>485</v>
      </c>
      <c r="B37" s="92" t="s">
        <v>609</v>
      </c>
      <c r="C37" s="91" t="s">
        <v>172</v>
      </c>
      <c r="D37" s="90">
        <v>701</v>
      </c>
      <c r="E37" s="89">
        <v>737.5</v>
      </c>
    </row>
    <row r="38" spans="1:5" ht="62.4">
      <c r="A38" s="93" t="s">
        <v>585</v>
      </c>
      <c r="B38" s="92" t="s">
        <v>608</v>
      </c>
      <c r="C38" s="91" t="s">
        <v>176</v>
      </c>
      <c r="D38" s="90">
        <v>0</v>
      </c>
      <c r="E38" s="89">
        <v>60</v>
      </c>
    </row>
    <row r="39" spans="1:5" ht="31.2">
      <c r="A39" s="93" t="s">
        <v>175</v>
      </c>
      <c r="B39" s="92" t="s">
        <v>608</v>
      </c>
      <c r="C39" s="91" t="s">
        <v>172</v>
      </c>
      <c r="D39" s="90">
        <v>0</v>
      </c>
      <c r="E39" s="89">
        <v>60</v>
      </c>
    </row>
    <row r="40" spans="1:5">
      <c r="A40" s="93" t="s">
        <v>485</v>
      </c>
      <c r="B40" s="92" t="s">
        <v>608</v>
      </c>
      <c r="C40" s="91" t="s">
        <v>172</v>
      </c>
      <c r="D40" s="90">
        <v>701</v>
      </c>
      <c r="E40" s="89">
        <v>60</v>
      </c>
    </row>
    <row r="41" spans="1:5">
      <c r="A41" s="93" t="s">
        <v>420</v>
      </c>
      <c r="B41" s="92" t="s">
        <v>607</v>
      </c>
      <c r="C41" s="91" t="s">
        <v>176</v>
      </c>
      <c r="D41" s="90">
        <v>0</v>
      </c>
      <c r="E41" s="89">
        <v>3034.6</v>
      </c>
    </row>
    <row r="42" spans="1:5" ht="31.2">
      <c r="A42" s="93" t="s">
        <v>175</v>
      </c>
      <c r="B42" s="92" t="s">
        <v>607</v>
      </c>
      <c r="C42" s="91" t="s">
        <v>172</v>
      </c>
      <c r="D42" s="90">
        <v>0</v>
      </c>
      <c r="E42" s="89">
        <v>3034.6</v>
      </c>
    </row>
    <row r="43" spans="1:5">
      <c r="A43" s="93" t="s">
        <v>485</v>
      </c>
      <c r="B43" s="92" t="s">
        <v>607</v>
      </c>
      <c r="C43" s="91" t="s">
        <v>172</v>
      </c>
      <c r="D43" s="90">
        <v>701</v>
      </c>
      <c r="E43" s="89">
        <v>3034.6</v>
      </c>
    </row>
    <row r="44" spans="1:5" ht="31.2">
      <c r="A44" s="93" t="s">
        <v>606</v>
      </c>
      <c r="B44" s="92" t="s">
        <v>605</v>
      </c>
      <c r="C44" s="91" t="s">
        <v>176</v>
      </c>
      <c r="D44" s="90">
        <v>0</v>
      </c>
      <c r="E44" s="89">
        <v>397997.9</v>
      </c>
    </row>
    <row r="45" spans="1:5" ht="31.2">
      <c r="A45" s="93" t="s">
        <v>576</v>
      </c>
      <c r="B45" s="92" t="s">
        <v>604</v>
      </c>
      <c r="C45" s="91" t="s">
        <v>176</v>
      </c>
      <c r="D45" s="90">
        <v>0</v>
      </c>
      <c r="E45" s="89">
        <v>1514.9</v>
      </c>
    </row>
    <row r="46" spans="1:5" ht="31.2">
      <c r="A46" s="93" t="s">
        <v>175</v>
      </c>
      <c r="B46" s="92" t="s">
        <v>604</v>
      </c>
      <c r="C46" s="91" t="s">
        <v>172</v>
      </c>
      <c r="D46" s="90">
        <v>0</v>
      </c>
      <c r="E46" s="89">
        <v>1514.9</v>
      </c>
    </row>
    <row r="47" spans="1:5">
      <c r="A47" s="93" t="s">
        <v>236</v>
      </c>
      <c r="B47" s="92" t="s">
        <v>604</v>
      </c>
      <c r="C47" s="91" t="s">
        <v>172</v>
      </c>
      <c r="D47" s="90">
        <v>702</v>
      </c>
      <c r="E47" s="89">
        <v>1514.9</v>
      </c>
    </row>
    <row r="48" spans="1:5">
      <c r="A48" s="93" t="s">
        <v>603</v>
      </c>
      <c r="B48" s="92" t="s">
        <v>602</v>
      </c>
      <c r="C48" s="91" t="s">
        <v>176</v>
      </c>
      <c r="D48" s="90">
        <v>0</v>
      </c>
      <c r="E48" s="89">
        <v>2994</v>
      </c>
    </row>
    <row r="49" spans="1:5" ht="31.2">
      <c r="A49" s="93" t="s">
        <v>175</v>
      </c>
      <c r="B49" s="92" t="s">
        <v>602</v>
      </c>
      <c r="C49" s="91" t="s">
        <v>172</v>
      </c>
      <c r="D49" s="90">
        <v>0</v>
      </c>
      <c r="E49" s="89">
        <v>2994</v>
      </c>
    </row>
    <row r="50" spans="1:5">
      <c r="A50" s="93" t="s">
        <v>236</v>
      </c>
      <c r="B50" s="92" t="s">
        <v>602</v>
      </c>
      <c r="C50" s="91" t="s">
        <v>172</v>
      </c>
      <c r="D50" s="90">
        <v>702</v>
      </c>
      <c r="E50" s="89">
        <v>2994</v>
      </c>
    </row>
    <row r="51" spans="1:5">
      <c r="A51" s="93" t="s">
        <v>556</v>
      </c>
      <c r="B51" s="92" t="s">
        <v>601</v>
      </c>
      <c r="C51" s="91" t="s">
        <v>176</v>
      </c>
      <c r="D51" s="90">
        <v>0</v>
      </c>
      <c r="E51" s="89">
        <v>220.6</v>
      </c>
    </row>
    <row r="52" spans="1:5" ht="31.2">
      <c r="A52" s="93" t="s">
        <v>175</v>
      </c>
      <c r="B52" s="92" t="s">
        <v>601</v>
      </c>
      <c r="C52" s="91" t="s">
        <v>172</v>
      </c>
      <c r="D52" s="90">
        <v>0</v>
      </c>
      <c r="E52" s="89">
        <v>220.6</v>
      </c>
    </row>
    <row r="53" spans="1:5">
      <c r="A53" s="93" t="s">
        <v>236</v>
      </c>
      <c r="B53" s="92" t="s">
        <v>601</v>
      </c>
      <c r="C53" s="91" t="s">
        <v>172</v>
      </c>
      <c r="D53" s="90">
        <v>702</v>
      </c>
      <c r="E53" s="89">
        <v>220.6</v>
      </c>
    </row>
    <row r="54" spans="1:5" ht="31.2">
      <c r="A54" s="93" t="s">
        <v>600</v>
      </c>
      <c r="B54" s="92" t="s">
        <v>599</v>
      </c>
      <c r="C54" s="91" t="s">
        <v>176</v>
      </c>
      <c r="D54" s="90">
        <v>0</v>
      </c>
      <c r="E54" s="89">
        <v>7901.3</v>
      </c>
    </row>
    <row r="55" spans="1:5" ht="31.2">
      <c r="A55" s="93" t="s">
        <v>175</v>
      </c>
      <c r="B55" s="92" t="s">
        <v>599</v>
      </c>
      <c r="C55" s="91" t="s">
        <v>172</v>
      </c>
      <c r="D55" s="90">
        <v>0</v>
      </c>
      <c r="E55" s="89">
        <v>7901.3</v>
      </c>
    </row>
    <row r="56" spans="1:5">
      <c r="A56" s="93" t="s">
        <v>236</v>
      </c>
      <c r="B56" s="92" t="s">
        <v>599</v>
      </c>
      <c r="C56" s="91" t="s">
        <v>172</v>
      </c>
      <c r="D56" s="90">
        <v>702</v>
      </c>
      <c r="E56" s="89">
        <v>7901.3</v>
      </c>
    </row>
    <row r="57" spans="1:5" ht="31.2">
      <c r="A57" s="93" t="s">
        <v>598</v>
      </c>
      <c r="B57" s="92" t="s">
        <v>597</v>
      </c>
      <c r="C57" s="91" t="s">
        <v>176</v>
      </c>
      <c r="D57" s="90">
        <v>0</v>
      </c>
      <c r="E57" s="89">
        <v>100</v>
      </c>
    </row>
    <row r="58" spans="1:5" ht="31.2">
      <c r="A58" s="93" t="s">
        <v>175</v>
      </c>
      <c r="B58" s="92" t="s">
        <v>597</v>
      </c>
      <c r="C58" s="91" t="s">
        <v>172</v>
      </c>
      <c r="D58" s="90">
        <v>0</v>
      </c>
      <c r="E58" s="89">
        <v>100</v>
      </c>
    </row>
    <row r="59" spans="1:5">
      <c r="A59" s="93" t="s">
        <v>236</v>
      </c>
      <c r="B59" s="92" t="s">
        <v>597</v>
      </c>
      <c r="C59" s="91" t="s">
        <v>172</v>
      </c>
      <c r="D59" s="90">
        <v>702</v>
      </c>
      <c r="E59" s="89">
        <v>100</v>
      </c>
    </row>
    <row r="60" spans="1:5">
      <c r="A60" s="93" t="s">
        <v>596</v>
      </c>
      <c r="B60" s="92" t="s">
        <v>595</v>
      </c>
      <c r="C60" s="91" t="s">
        <v>176</v>
      </c>
      <c r="D60" s="90">
        <v>0</v>
      </c>
      <c r="E60" s="89">
        <v>15</v>
      </c>
    </row>
    <row r="61" spans="1:5" ht="31.2">
      <c r="A61" s="93" t="s">
        <v>175</v>
      </c>
      <c r="B61" s="92" t="s">
        <v>595</v>
      </c>
      <c r="C61" s="91" t="s">
        <v>172</v>
      </c>
      <c r="D61" s="90">
        <v>0</v>
      </c>
      <c r="E61" s="89">
        <v>15</v>
      </c>
    </row>
    <row r="62" spans="1:5">
      <c r="A62" s="93" t="s">
        <v>236</v>
      </c>
      <c r="B62" s="92" t="s">
        <v>595</v>
      </c>
      <c r="C62" s="91" t="s">
        <v>172</v>
      </c>
      <c r="D62" s="90">
        <v>702</v>
      </c>
      <c r="E62" s="89">
        <v>15</v>
      </c>
    </row>
    <row r="63" spans="1:5">
      <c r="A63" s="93" t="s">
        <v>594</v>
      </c>
      <c r="B63" s="92" t="s">
        <v>593</v>
      </c>
      <c r="C63" s="91" t="s">
        <v>176</v>
      </c>
      <c r="D63" s="90">
        <v>0</v>
      </c>
      <c r="E63" s="89">
        <v>199.8</v>
      </c>
    </row>
    <row r="64" spans="1:5" ht="31.2">
      <c r="A64" s="93" t="s">
        <v>175</v>
      </c>
      <c r="B64" s="92" t="s">
        <v>593</v>
      </c>
      <c r="C64" s="91" t="s">
        <v>172</v>
      </c>
      <c r="D64" s="90">
        <v>0</v>
      </c>
      <c r="E64" s="89">
        <v>199.8</v>
      </c>
    </row>
    <row r="65" spans="1:5">
      <c r="A65" s="93" t="s">
        <v>236</v>
      </c>
      <c r="B65" s="92" t="s">
        <v>593</v>
      </c>
      <c r="C65" s="91" t="s">
        <v>172</v>
      </c>
      <c r="D65" s="90">
        <v>702</v>
      </c>
      <c r="E65" s="89">
        <v>199.8</v>
      </c>
    </row>
    <row r="66" spans="1:5" ht="16.95" customHeight="1">
      <c r="A66" s="93" t="s">
        <v>310</v>
      </c>
      <c r="B66" s="92" t="s">
        <v>592</v>
      </c>
      <c r="C66" s="91" t="s">
        <v>176</v>
      </c>
      <c r="D66" s="90">
        <v>0</v>
      </c>
      <c r="E66" s="89">
        <v>51.3</v>
      </c>
    </row>
    <row r="67" spans="1:5" ht="31.2">
      <c r="A67" s="93" t="s">
        <v>175</v>
      </c>
      <c r="B67" s="92" t="s">
        <v>592</v>
      </c>
      <c r="C67" s="91" t="s">
        <v>172</v>
      </c>
      <c r="D67" s="90">
        <v>0</v>
      </c>
      <c r="E67" s="89">
        <v>51.3</v>
      </c>
    </row>
    <row r="68" spans="1:5" ht="31.2">
      <c r="A68" s="93" t="s">
        <v>239</v>
      </c>
      <c r="B68" s="92" t="s">
        <v>592</v>
      </c>
      <c r="C68" s="91" t="s">
        <v>172</v>
      </c>
      <c r="D68" s="90">
        <v>705</v>
      </c>
      <c r="E68" s="89">
        <v>51.3</v>
      </c>
    </row>
    <row r="69" spans="1:5">
      <c r="A69" s="93" t="s">
        <v>308</v>
      </c>
      <c r="B69" s="92" t="s">
        <v>591</v>
      </c>
      <c r="C69" s="91" t="s">
        <v>176</v>
      </c>
      <c r="D69" s="90">
        <v>0</v>
      </c>
      <c r="E69" s="89">
        <v>31874.799999999999</v>
      </c>
    </row>
    <row r="70" spans="1:5" ht="62.4">
      <c r="A70" s="93" t="s">
        <v>190</v>
      </c>
      <c r="B70" s="92" t="s">
        <v>591</v>
      </c>
      <c r="C70" s="91" t="s">
        <v>189</v>
      </c>
      <c r="D70" s="90">
        <v>0</v>
      </c>
      <c r="E70" s="89">
        <v>1.4</v>
      </c>
    </row>
    <row r="71" spans="1:5">
      <c r="A71" s="93" t="s">
        <v>236</v>
      </c>
      <c r="B71" s="92" t="s">
        <v>591</v>
      </c>
      <c r="C71" s="91" t="s">
        <v>189</v>
      </c>
      <c r="D71" s="90">
        <v>702</v>
      </c>
      <c r="E71" s="89">
        <v>1.4</v>
      </c>
    </row>
    <row r="72" spans="1:5" ht="31.2">
      <c r="A72" s="93" t="s">
        <v>175</v>
      </c>
      <c r="B72" s="92" t="s">
        <v>591</v>
      </c>
      <c r="C72" s="91" t="s">
        <v>172</v>
      </c>
      <c r="D72" s="90">
        <v>0</v>
      </c>
      <c r="E72" s="89">
        <v>25616.2</v>
      </c>
    </row>
    <row r="73" spans="1:5">
      <c r="A73" s="93" t="s">
        <v>236</v>
      </c>
      <c r="B73" s="92" t="s">
        <v>591</v>
      </c>
      <c r="C73" s="91" t="s">
        <v>172</v>
      </c>
      <c r="D73" s="90">
        <v>702</v>
      </c>
      <c r="E73" s="89">
        <v>25616.2</v>
      </c>
    </row>
    <row r="74" spans="1:5" ht="31.2">
      <c r="A74" s="93" t="s">
        <v>411</v>
      </c>
      <c r="B74" s="92" t="s">
        <v>591</v>
      </c>
      <c r="C74" s="91" t="s">
        <v>409</v>
      </c>
      <c r="D74" s="90">
        <v>0</v>
      </c>
      <c r="E74" s="89">
        <v>4049.4</v>
      </c>
    </row>
    <row r="75" spans="1:5">
      <c r="A75" s="93" t="s">
        <v>236</v>
      </c>
      <c r="B75" s="92" t="s">
        <v>591</v>
      </c>
      <c r="C75" s="91" t="s">
        <v>409</v>
      </c>
      <c r="D75" s="90">
        <v>702</v>
      </c>
      <c r="E75" s="89">
        <v>4049.4</v>
      </c>
    </row>
    <row r="76" spans="1:5">
      <c r="A76" s="93" t="s">
        <v>183</v>
      </c>
      <c r="B76" s="92" t="s">
        <v>591</v>
      </c>
      <c r="C76" s="91" t="s">
        <v>180</v>
      </c>
      <c r="D76" s="90">
        <v>0</v>
      </c>
      <c r="E76" s="89">
        <v>2207.8000000000002</v>
      </c>
    </row>
    <row r="77" spans="1:5">
      <c r="A77" s="93" t="s">
        <v>236</v>
      </c>
      <c r="B77" s="92" t="s">
        <v>591</v>
      </c>
      <c r="C77" s="91" t="s">
        <v>180</v>
      </c>
      <c r="D77" s="90">
        <v>702</v>
      </c>
      <c r="E77" s="89">
        <v>2207.8000000000002</v>
      </c>
    </row>
    <row r="78" spans="1:5" ht="93.6">
      <c r="A78" s="93" t="s">
        <v>590</v>
      </c>
      <c r="B78" s="92" t="s">
        <v>589</v>
      </c>
      <c r="C78" s="91" t="s">
        <v>176</v>
      </c>
      <c r="D78" s="90">
        <v>0</v>
      </c>
      <c r="E78" s="89">
        <v>335825.9</v>
      </c>
    </row>
    <row r="79" spans="1:5" ht="62.4">
      <c r="A79" s="93" t="s">
        <v>190</v>
      </c>
      <c r="B79" s="92" t="s">
        <v>589</v>
      </c>
      <c r="C79" s="91" t="s">
        <v>189</v>
      </c>
      <c r="D79" s="90">
        <v>0</v>
      </c>
      <c r="E79" s="89">
        <v>329702.90000000002</v>
      </c>
    </row>
    <row r="80" spans="1:5">
      <c r="A80" s="93" t="s">
        <v>236</v>
      </c>
      <c r="B80" s="92" t="s">
        <v>589</v>
      </c>
      <c r="C80" s="91" t="s">
        <v>189</v>
      </c>
      <c r="D80" s="90">
        <v>702</v>
      </c>
      <c r="E80" s="89">
        <v>329702.90000000002</v>
      </c>
    </row>
    <row r="81" spans="1:5" ht="31.2">
      <c r="A81" s="93" t="s">
        <v>175</v>
      </c>
      <c r="B81" s="92" t="s">
        <v>589</v>
      </c>
      <c r="C81" s="91" t="s">
        <v>172</v>
      </c>
      <c r="D81" s="90">
        <v>0</v>
      </c>
      <c r="E81" s="89">
        <v>6123</v>
      </c>
    </row>
    <row r="82" spans="1:5">
      <c r="A82" s="93" t="s">
        <v>236</v>
      </c>
      <c r="B82" s="92" t="s">
        <v>589</v>
      </c>
      <c r="C82" s="91" t="s">
        <v>172</v>
      </c>
      <c r="D82" s="90">
        <v>702</v>
      </c>
      <c r="E82" s="89">
        <v>6123</v>
      </c>
    </row>
    <row r="83" spans="1:5" ht="46.8">
      <c r="A83" s="93" t="s">
        <v>588</v>
      </c>
      <c r="B83" s="92" t="s">
        <v>586</v>
      </c>
      <c r="C83" s="91" t="s">
        <v>176</v>
      </c>
      <c r="D83" s="90">
        <v>0</v>
      </c>
      <c r="E83" s="89">
        <v>15269.4</v>
      </c>
    </row>
    <row r="84" spans="1:5" ht="31.2">
      <c r="A84" s="93" t="s">
        <v>175</v>
      </c>
      <c r="B84" s="92" t="s">
        <v>586</v>
      </c>
      <c r="C84" s="91" t="s">
        <v>172</v>
      </c>
      <c r="D84" s="90">
        <v>0</v>
      </c>
      <c r="E84" s="89">
        <v>15269.4</v>
      </c>
    </row>
    <row r="85" spans="1:5">
      <c r="A85" s="93" t="s">
        <v>587</v>
      </c>
      <c r="B85" s="92" t="s">
        <v>586</v>
      </c>
      <c r="C85" s="91" t="s">
        <v>172</v>
      </c>
      <c r="D85" s="90">
        <v>1004</v>
      </c>
      <c r="E85" s="89">
        <v>15269.4</v>
      </c>
    </row>
    <row r="86" spans="1:5" ht="62.4">
      <c r="A86" s="93" t="s">
        <v>585</v>
      </c>
      <c r="B86" s="92" t="s">
        <v>584</v>
      </c>
      <c r="C86" s="91" t="s">
        <v>176</v>
      </c>
      <c r="D86" s="90">
        <v>0</v>
      </c>
      <c r="E86" s="89">
        <v>38</v>
      </c>
    </row>
    <row r="87" spans="1:5" ht="31.2">
      <c r="A87" s="93" t="s">
        <v>175</v>
      </c>
      <c r="B87" s="92" t="s">
        <v>584</v>
      </c>
      <c r="C87" s="91" t="s">
        <v>172</v>
      </c>
      <c r="D87" s="90">
        <v>0</v>
      </c>
      <c r="E87" s="89">
        <v>38</v>
      </c>
    </row>
    <row r="88" spans="1:5">
      <c r="A88" s="93" t="s">
        <v>236</v>
      </c>
      <c r="B88" s="92" t="s">
        <v>584</v>
      </c>
      <c r="C88" s="91" t="s">
        <v>172</v>
      </c>
      <c r="D88" s="90">
        <v>702</v>
      </c>
      <c r="E88" s="89">
        <v>38</v>
      </c>
    </row>
    <row r="89" spans="1:5">
      <c r="A89" s="93" t="s">
        <v>420</v>
      </c>
      <c r="B89" s="92" t="s">
        <v>583</v>
      </c>
      <c r="C89" s="91" t="s">
        <v>176</v>
      </c>
      <c r="D89" s="90">
        <v>0</v>
      </c>
      <c r="E89" s="89">
        <v>1777.9</v>
      </c>
    </row>
    <row r="90" spans="1:5" ht="31.2">
      <c r="A90" s="93" t="s">
        <v>175</v>
      </c>
      <c r="B90" s="92" t="s">
        <v>583</v>
      </c>
      <c r="C90" s="91" t="s">
        <v>172</v>
      </c>
      <c r="D90" s="90">
        <v>0</v>
      </c>
      <c r="E90" s="89">
        <v>1777.9</v>
      </c>
    </row>
    <row r="91" spans="1:5">
      <c r="A91" s="93" t="s">
        <v>236</v>
      </c>
      <c r="B91" s="92" t="s">
        <v>583</v>
      </c>
      <c r="C91" s="91" t="s">
        <v>172</v>
      </c>
      <c r="D91" s="90">
        <v>702</v>
      </c>
      <c r="E91" s="89">
        <v>1777.9</v>
      </c>
    </row>
    <row r="92" spans="1:5" ht="46.8">
      <c r="A92" s="93" t="s">
        <v>582</v>
      </c>
      <c r="B92" s="92" t="s">
        <v>581</v>
      </c>
      <c r="C92" s="91" t="s">
        <v>176</v>
      </c>
      <c r="D92" s="90">
        <v>0</v>
      </c>
      <c r="E92" s="89">
        <v>30</v>
      </c>
    </row>
    <row r="93" spans="1:5" ht="31.2">
      <c r="A93" s="93" t="s">
        <v>175</v>
      </c>
      <c r="B93" s="92" t="s">
        <v>581</v>
      </c>
      <c r="C93" s="91" t="s">
        <v>172</v>
      </c>
      <c r="D93" s="90">
        <v>0</v>
      </c>
      <c r="E93" s="89">
        <v>30</v>
      </c>
    </row>
    <row r="94" spans="1:5">
      <c r="A94" s="93" t="s">
        <v>236</v>
      </c>
      <c r="B94" s="92" t="s">
        <v>581</v>
      </c>
      <c r="C94" s="91" t="s">
        <v>172</v>
      </c>
      <c r="D94" s="90">
        <v>702</v>
      </c>
      <c r="E94" s="89">
        <v>30</v>
      </c>
    </row>
    <row r="95" spans="1:5" ht="46.8">
      <c r="A95" s="93" t="s">
        <v>580</v>
      </c>
      <c r="B95" s="92" t="s">
        <v>579</v>
      </c>
      <c r="C95" s="91" t="s">
        <v>176</v>
      </c>
      <c r="D95" s="90">
        <v>0</v>
      </c>
      <c r="E95" s="89">
        <v>185</v>
      </c>
    </row>
    <row r="96" spans="1:5" ht="31.2">
      <c r="A96" s="93" t="s">
        <v>175</v>
      </c>
      <c r="B96" s="92" t="s">
        <v>579</v>
      </c>
      <c r="C96" s="91" t="s">
        <v>172</v>
      </c>
      <c r="D96" s="90">
        <v>0</v>
      </c>
      <c r="E96" s="89">
        <v>185</v>
      </c>
    </row>
    <row r="97" spans="1:5">
      <c r="A97" s="93" t="s">
        <v>236</v>
      </c>
      <c r="B97" s="92" t="s">
        <v>579</v>
      </c>
      <c r="C97" s="91" t="s">
        <v>172</v>
      </c>
      <c r="D97" s="90">
        <v>702</v>
      </c>
      <c r="E97" s="89">
        <v>185</v>
      </c>
    </row>
    <row r="98" spans="1:5" ht="31.2">
      <c r="A98" s="93" t="s">
        <v>578</v>
      </c>
      <c r="B98" s="92" t="s">
        <v>577</v>
      </c>
      <c r="C98" s="91" t="s">
        <v>176</v>
      </c>
      <c r="D98" s="90">
        <v>0</v>
      </c>
      <c r="E98" s="89">
        <v>33245.699999999997</v>
      </c>
    </row>
    <row r="99" spans="1:5" ht="31.2">
      <c r="A99" s="93" t="s">
        <v>576</v>
      </c>
      <c r="B99" s="92" t="s">
        <v>575</v>
      </c>
      <c r="C99" s="91" t="s">
        <v>176</v>
      </c>
      <c r="D99" s="90">
        <v>0</v>
      </c>
      <c r="E99" s="89">
        <v>78</v>
      </c>
    </row>
    <row r="100" spans="1:5" ht="31.2">
      <c r="A100" s="93" t="s">
        <v>175</v>
      </c>
      <c r="B100" s="92" t="s">
        <v>575</v>
      </c>
      <c r="C100" s="91" t="s">
        <v>172</v>
      </c>
      <c r="D100" s="90">
        <v>0</v>
      </c>
      <c r="E100" s="89">
        <v>78</v>
      </c>
    </row>
    <row r="101" spans="1:5">
      <c r="A101" s="93" t="s">
        <v>235</v>
      </c>
      <c r="B101" s="92" t="s">
        <v>575</v>
      </c>
      <c r="C101" s="91" t="s">
        <v>172</v>
      </c>
      <c r="D101" s="90">
        <v>703</v>
      </c>
      <c r="E101" s="89">
        <v>78</v>
      </c>
    </row>
    <row r="102" spans="1:5">
      <c r="A102" s="93" t="s">
        <v>556</v>
      </c>
      <c r="B102" s="92" t="s">
        <v>574</v>
      </c>
      <c r="C102" s="91" t="s">
        <v>176</v>
      </c>
      <c r="D102" s="90">
        <v>0</v>
      </c>
      <c r="E102" s="89">
        <v>15</v>
      </c>
    </row>
    <row r="103" spans="1:5" ht="31.2">
      <c r="A103" s="93" t="s">
        <v>175</v>
      </c>
      <c r="B103" s="92" t="s">
        <v>574</v>
      </c>
      <c r="C103" s="91" t="s">
        <v>172</v>
      </c>
      <c r="D103" s="90">
        <v>0</v>
      </c>
      <c r="E103" s="89">
        <v>15</v>
      </c>
    </row>
    <row r="104" spans="1:5">
      <c r="A104" s="93" t="s">
        <v>235</v>
      </c>
      <c r="B104" s="92" t="s">
        <v>574</v>
      </c>
      <c r="C104" s="91" t="s">
        <v>172</v>
      </c>
      <c r="D104" s="90">
        <v>703</v>
      </c>
      <c r="E104" s="89">
        <v>15</v>
      </c>
    </row>
    <row r="105" spans="1:5">
      <c r="A105" s="93" t="s">
        <v>308</v>
      </c>
      <c r="B105" s="92" t="s">
        <v>573</v>
      </c>
      <c r="C105" s="91" t="s">
        <v>176</v>
      </c>
      <c r="D105" s="90">
        <v>0</v>
      </c>
      <c r="E105" s="89">
        <v>31941.7</v>
      </c>
    </row>
    <row r="106" spans="1:5" ht="62.4">
      <c r="A106" s="93" t="s">
        <v>190</v>
      </c>
      <c r="B106" s="92" t="s">
        <v>573</v>
      </c>
      <c r="C106" s="91" t="s">
        <v>189</v>
      </c>
      <c r="D106" s="90">
        <v>0</v>
      </c>
      <c r="E106" s="89">
        <v>29003.3</v>
      </c>
    </row>
    <row r="107" spans="1:5">
      <c r="A107" s="93" t="s">
        <v>235</v>
      </c>
      <c r="B107" s="92" t="s">
        <v>573</v>
      </c>
      <c r="C107" s="91" t="s">
        <v>189</v>
      </c>
      <c r="D107" s="90">
        <v>703</v>
      </c>
      <c r="E107" s="89">
        <v>29003.3</v>
      </c>
    </row>
    <row r="108" spans="1:5" ht="31.2">
      <c r="A108" s="93" t="s">
        <v>175</v>
      </c>
      <c r="B108" s="92" t="s">
        <v>573</v>
      </c>
      <c r="C108" s="91" t="s">
        <v>172</v>
      </c>
      <c r="D108" s="90">
        <v>0</v>
      </c>
      <c r="E108" s="89">
        <v>2592.1</v>
      </c>
    </row>
    <row r="109" spans="1:5">
      <c r="A109" s="93" t="s">
        <v>235</v>
      </c>
      <c r="B109" s="92" t="s">
        <v>573</v>
      </c>
      <c r="C109" s="91" t="s">
        <v>172</v>
      </c>
      <c r="D109" s="90">
        <v>703</v>
      </c>
      <c r="E109" s="89">
        <v>2592.1</v>
      </c>
    </row>
    <row r="110" spans="1:5">
      <c r="A110" s="93" t="s">
        <v>183</v>
      </c>
      <c r="B110" s="92" t="s">
        <v>573</v>
      </c>
      <c r="C110" s="91" t="s">
        <v>180</v>
      </c>
      <c r="D110" s="90">
        <v>0</v>
      </c>
      <c r="E110" s="89">
        <v>346.3</v>
      </c>
    </row>
    <row r="111" spans="1:5">
      <c r="A111" s="93" t="s">
        <v>235</v>
      </c>
      <c r="B111" s="92" t="s">
        <v>573</v>
      </c>
      <c r="C111" s="91" t="s">
        <v>180</v>
      </c>
      <c r="D111" s="90">
        <v>703</v>
      </c>
      <c r="E111" s="89">
        <v>346.3</v>
      </c>
    </row>
    <row r="112" spans="1:5">
      <c r="A112" s="93" t="s">
        <v>420</v>
      </c>
      <c r="B112" s="92" t="s">
        <v>572</v>
      </c>
      <c r="C112" s="91" t="s">
        <v>176</v>
      </c>
      <c r="D112" s="90">
        <v>0</v>
      </c>
      <c r="E112" s="89">
        <v>1211</v>
      </c>
    </row>
    <row r="113" spans="1:5" ht="31.2">
      <c r="A113" s="93" t="s">
        <v>175</v>
      </c>
      <c r="B113" s="92" t="s">
        <v>572</v>
      </c>
      <c r="C113" s="91" t="s">
        <v>172</v>
      </c>
      <c r="D113" s="90">
        <v>0</v>
      </c>
      <c r="E113" s="89">
        <v>1211</v>
      </c>
    </row>
    <row r="114" spans="1:5">
      <c r="A114" s="93" t="s">
        <v>235</v>
      </c>
      <c r="B114" s="92" t="s">
        <v>572</v>
      </c>
      <c r="C114" s="91" t="s">
        <v>172</v>
      </c>
      <c r="D114" s="90">
        <v>703</v>
      </c>
      <c r="E114" s="89">
        <v>1211</v>
      </c>
    </row>
    <row r="115" spans="1:5" ht="46.8">
      <c r="A115" s="93" t="s">
        <v>571</v>
      </c>
      <c r="B115" s="92" t="s">
        <v>570</v>
      </c>
      <c r="C115" s="91" t="s">
        <v>176</v>
      </c>
      <c r="D115" s="90">
        <v>0</v>
      </c>
      <c r="E115" s="89">
        <v>12210.8</v>
      </c>
    </row>
    <row r="116" spans="1:5" ht="31.2">
      <c r="A116" s="93" t="s">
        <v>569</v>
      </c>
      <c r="B116" s="92" t="s">
        <v>568</v>
      </c>
      <c r="C116" s="91" t="s">
        <v>176</v>
      </c>
      <c r="D116" s="90">
        <v>0</v>
      </c>
      <c r="E116" s="89">
        <v>8500.2999999999993</v>
      </c>
    </row>
    <row r="117" spans="1:5" ht="31.2">
      <c r="A117" s="93" t="s">
        <v>367</v>
      </c>
      <c r="B117" s="92" t="s">
        <v>567</v>
      </c>
      <c r="C117" s="91" t="s">
        <v>176</v>
      </c>
      <c r="D117" s="90">
        <v>0</v>
      </c>
      <c r="E117" s="89">
        <v>2554.6</v>
      </c>
    </row>
    <row r="118" spans="1:5" ht="62.4">
      <c r="A118" s="93" t="s">
        <v>190</v>
      </c>
      <c r="B118" s="92" t="s">
        <v>567</v>
      </c>
      <c r="C118" s="91" t="s">
        <v>189</v>
      </c>
      <c r="D118" s="90">
        <v>0</v>
      </c>
      <c r="E118" s="89">
        <v>2188.1</v>
      </c>
    </row>
    <row r="119" spans="1:5">
      <c r="A119" s="93" t="s">
        <v>335</v>
      </c>
      <c r="B119" s="92" t="s">
        <v>567</v>
      </c>
      <c r="C119" s="91" t="s">
        <v>189</v>
      </c>
      <c r="D119" s="90">
        <v>709</v>
      </c>
      <c r="E119" s="89">
        <v>2188.1</v>
      </c>
    </row>
    <row r="120" spans="1:5" ht="31.2">
      <c r="A120" s="93" t="s">
        <v>175</v>
      </c>
      <c r="B120" s="92" t="s">
        <v>567</v>
      </c>
      <c r="C120" s="91" t="s">
        <v>172</v>
      </c>
      <c r="D120" s="90">
        <v>0</v>
      </c>
      <c r="E120" s="89">
        <v>321.10000000000002</v>
      </c>
    </row>
    <row r="121" spans="1:5">
      <c r="A121" s="93" t="s">
        <v>335</v>
      </c>
      <c r="B121" s="92" t="s">
        <v>567</v>
      </c>
      <c r="C121" s="91" t="s">
        <v>172</v>
      </c>
      <c r="D121" s="90">
        <v>709</v>
      </c>
      <c r="E121" s="89">
        <v>321.10000000000002</v>
      </c>
    </row>
    <row r="122" spans="1:5">
      <c r="A122" s="93" t="s">
        <v>183</v>
      </c>
      <c r="B122" s="92" t="s">
        <v>567</v>
      </c>
      <c r="C122" s="91" t="s">
        <v>180</v>
      </c>
      <c r="D122" s="90">
        <v>0</v>
      </c>
      <c r="E122" s="89">
        <v>45.4</v>
      </c>
    </row>
    <row r="123" spans="1:5">
      <c r="A123" s="93" t="s">
        <v>335</v>
      </c>
      <c r="B123" s="92" t="s">
        <v>567</v>
      </c>
      <c r="C123" s="91" t="s">
        <v>180</v>
      </c>
      <c r="D123" s="90">
        <v>709</v>
      </c>
      <c r="E123" s="89">
        <v>45.4</v>
      </c>
    </row>
    <row r="124" spans="1:5">
      <c r="A124" s="93" t="s">
        <v>308</v>
      </c>
      <c r="B124" s="92" t="s">
        <v>566</v>
      </c>
      <c r="C124" s="91" t="s">
        <v>176</v>
      </c>
      <c r="D124" s="90">
        <v>0</v>
      </c>
      <c r="E124" s="89">
        <v>5945.7</v>
      </c>
    </row>
    <row r="125" spans="1:5" ht="62.4">
      <c r="A125" s="93" t="s">
        <v>190</v>
      </c>
      <c r="B125" s="92" t="s">
        <v>566</v>
      </c>
      <c r="C125" s="91" t="s">
        <v>189</v>
      </c>
      <c r="D125" s="90">
        <v>0</v>
      </c>
      <c r="E125" s="89">
        <v>5875.7</v>
      </c>
    </row>
    <row r="126" spans="1:5">
      <c r="A126" s="93" t="s">
        <v>335</v>
      </c>
      <c r="B126" s="92" t="s">
        <v>566</v>
      </c>
      <c r="C126" s="91" t="s">
        <v>189</v>
      </c>
      <c r="D126" s="90">
        <v>709</v>
      </c>
      <c r="E126" s="89">
        <v>5875.7</v>
      </c>
    </row>
    <row r="127" spans="1:5" ht="31.2">
      <c r="A127" s="93" t="s">
        <v>175</v>
      </c>
      <c r="B127" s="92" t="s">
        <v>566</v>
      </c>
      <c r="C127" s="91" t="s">
        <v>172</v>
      </c>
      <c r="D127" s="90">
        <v>0</v>
      </c>
      <c r="E127" s="89">
        <v>70</v>
      </c>
    </row>
    <row r="128" spans="1:5">
      <c r="A128" s="93" t="s">
        <v>335</v>
      </c>
      <c r="B128" s="92" t="s">
        <v>566</v>
      </c>
      <c r="C128" s="91" t="s">
        <v>172</v>
      </c>
      <c r="D128" s="90">
        <v>709</v>
      </c>
      <c r="E128" s="89">
        <v>70</v>
      </c>
    </row>
    <row r="129" spans="1:5" ht="31.2">
      <c r="A129" s="93" t="s">
        <v>565</v>
      </c>
      <c r="B129" s="92" t="s">
        <v>564</v>
      </c>
      <c r="C129" s="91" t="s">
        <v>176</v>
      </c>
      <c r="D129" s="90">
        <v>0</v>
      </c>
      <c r="E129" s="89">
        <v>10</v>
      </c>
    </row>
    <row r="130" spans="1:5" ht="62.4">
      <c r="A130" s="93" t="s">
        <v>563</v>
      </c>
      <c r="B130" s="92" t="s">
        <v>562</v>
      </c>
      <c r="C130" s="91" t="s">
        <v>176</v>
      </c>
      <c r="D130" s="90">
        <v>0</v>
      </c>
      <c r="E130" s="89">
        <v>10</v>
      </c>
    </row>
    <row r="131" spans="1:5" ht="31.2">
      <c r="A131" s="93" t="s">
        <v>175</v>
      </c>
      <c r="B131" s="92" t="s">
        <v>562</v>
      </c>
      <c r="C131" s="91" t="s">
        <v>172</v>
      </c>
      <c r="D131" s="90">
        <v>0</v>
      </c>
      <c r="E131" s="89">
        <v>10</v>
      </c>
    </row>
    <row r="132" spans="1:5">
      <c r="A132" s="93" t="s">
        <v>335</v>
      </c>
      <c r="B132" s="92" t="s">
        <v>562</v>
      </c>
      <c r="C132" s="91" t="s">
        <v>172</v>
      </c>
      <c r="D132" s="90">
        <v>709</v>
      </c>
      <c r="E132" s="89">
        <v>10</v>
      </c>
    </row>
    <row r="133" spans="1:5" ht="32.4" customHeight="1">
      <c r="A133" s="93" t="s">
        <v>561</v>
      </c>
      <c r="B133" s="92" t="s">
        <v>560</v>
      </c>
      <c r="C133" s="91" t="s">
        <v>176</v>
      </c>
      <c r="D133" s="90">
        <v>0</v>
      </c>
      <c r="E133" s="89">
        <v>969.7</v>
      </c>
    </row>
    <row r="134" spans="1:5" ht="62.4">
      <c r="A134" s="93" t="s">
        <v>481</v>
      </c>
      <c r="B134" s="92" t="s">
        <v>559</v>
      </c>
      <c r="C134" s="91" t="s">
        <v>176</v>
      </c>
      <c r="D134" s="90">
        <v>0</v>
      </c>
      <c r="E134" s="89">
        <v>969.7</v>
      </c>
    </row>
    <row r="135" spans="1:5" ht="31.2">
      <c r="A135" s="93" t="s">
        <v>175</v>
      </c>
      <c r="B135" s="92" t="s">
        <v>559</v>
      </c>
      <c r="C135" s="91" t="s">
        <v>172</v>
      </c>
      <c r="D135" s="90">
        <v>0</v>
      </c>
      <c r="E135" s="89">
        <v>960.7</v>
      </c>
    </row>
    <row r="136" spans="1:5">
      <c r="A136" s="93" t="s">
        <v>335</v>
      </c>
      <c r="B136" s="92" t="s">
        <v>559</v>
      </c>
      <c r="C136" s="91" t="s">
        <v>172</v>
      </c>
      <c r="D136" s="90">
        <v>709</v>
      </c>
      <c r="E136" s="89">
        <v>960.7</v>
      </c>
    </row>
    <row r="137" spans="1:5">
      <c r="A137" s="93" t="s">
        <v>254</v>
      </c>
      <c r="B137" s="92" t="s">
        <v>559</v>
      </c>
      <c r="C137" s="91" t="s">
        <v>252</v>
      </c>
      <c r="D137" s="90">
        <v>0</v>
      </c>
      <c r="E137" s="89">
        <v>9</v>
      </c>
    </row>
    <row r="138" spans="1:5">
      <c r="A138" s="93" t="s">
        <v>236</v>
      </c>
      <c r="B138" s="92" t="s">
        <v>559</v>
      </c>
      <c r="C138" s="91" t="s">
        <v>252</v>
      </c>
      <c r="D138" s="90">
        <v>702</v>
      </c>
      <c r="E138" s="89">
        <v>9</v>
      </c>
    </row>
    <row r="139" spans="1:5" ht="18.600000000000001" customHeight="1">
      <c r="A139" s="93" t="s">
        <v>558</v>
      </c>
      <c r="B139" s="92" t="s">
        <v>557</v>
      </c>
      <c r="C139" s="91" t="s">
        <v>176</v>
      </c>
      <c r="D139" s="90">
        <v>0</v>
      </c>
      <c r="E139" s="89">
        <v>2730.8</v>
      </c>
    </row>
    <row r="140" spans="1:5">
      <c r="A140" s="93" t="s">
        <v>556</v>
      </c>
      <c r="B140" s="92" t="s">
        <v>555</v>
      </c>
      <c r="C140" s="91" t="s">
        <v>176</v>
      </c>
      <c r="D140" s="90">
        <v>0</v>
      </c>
      <c r="E140" s="89">
        <v>121.1</v>
      </c>
    </row>
    <row r="141" spans="1:5" ht="31.2">
      <c r="A141" s="93" t="s">
        <v>175</v>
      </c>
      <c r="B141" s="92" t="s">
        <v>555</v>
      </c>
      <c r="C141" s="91" t="s">
        <v>172</v>
      </c>
      <c r="D141" s="90">
        <v>0</v>
      </c>
      <c r="E141" s="89">
        <v>121.1</v>
      </c>
    </row>
    <row r="142" spans="1:5">
      <c r="A142" s="93" t="s">
        <v>261</v>
      </c>
      <c r="B142" s="92" t="s">
        <v>555</v>
      </c>
      <c r="C142" s="91" t="s">
        <v>172</v>
      </c>
      <c r="D142" s="90">
        <v>707</v>
      </c>
      <c r="E142" s="89">
        <v>121.1</v>
      </c>
    </row>
    <row r="143" spans="1:5" ht="62.4">
      <c r="A143" s="93" t="s">
        <v>554</v>
      </c>
      <c r="B143" s="92" t="s">
        <v>553</v>
      </c>
      <c r="C143" s="91" t="s">
        <v>176</v>
      </c>
      <c r="D143" s="90">
        <v>0</v>
      </c>
      <c r="E143" s="89">
        <v>2609.6999999999998</v>
      </c>
    </row>
    <row r="144" spans="1:5" ht="31.2">
      <c r="A144" s="93" t="s">
        <v>175</v>
      </c>
      <c r="B144" s="92" t="s">
        <v>553</v>
      </c>
      <c r="C144" s="91" t="s">
        <v>172</v>
      </c>
      <c r="D144" s="90">
        <v>0</v>
      </c>
      <c r="E144" s="89">
        <v>2609.6999999999998</v>
      </c>
    </row>
    <row r="145" spans="1:5">
      <c r="A145" s="93" t="s">
        <v>261</v>
      </c>
      <c r="B145" s="92" t="s">
        <v>553</v>
      </c>
      <c r="C145" s="91" t="s">
        <v>172</v>
      </c>
      <c r="D145" s="90">
        <v>707</v>
      </c>
      <c r="E145" s="89">
        <v>2609.6999999999998</v>
      </c>
    </row>
    <row r="146" spans="1:5" s="87" customFormat="1" ht="46.8">
      <c r="A146" s="97" t="s">
        <v>552</v>
      </c>
      <c r="B146" s="96" t="s">
        <v>551</v>
      </c>
      <c r="C146" s="95" t="s">
        <v>176</v>
      </c>
      <c r="D146" s="94">
        <v>0</v>
      </c>
      <c r="E146" s="88">
        <v>36071.800000000003</v>
      </c>
    </row>
    <row r="147" spans="1:5" ht="46.8">
      <c r="A147" s="93" t="s">
        <v>550</v>
      </c>
      <c r="B147" s="92" t="s">
        <v>549</v>
      </c>
      <c r="C147" s="91" t="s">
        <v>176</v>
      </c>
      <c r="D147" s="90">
        <v>0</v>
      </c>
      <c r="E147" s="89">
        <v>34981</v>
      </c>
    </row>
    <row r="148" spans="1:5">
      <c r="A148" s="93" t="s">
        <v>548</v>
      </c>
      <c r="B148" s="92" t="s">
        <v>547</v>
      </c>
      <c r="C148" s="91" t="s">
        <v>176</v>
      </c>
      <c r="D148" s="90">
        <v>0</v>
      </c>
      <c r="E148" s="89">
        <v>1841.6</v>
      </c>
    </row>
    <row r="149" spans="1:5" ht="21.6" customHeight="1">
      <c r="A149" s="93" t="s">
        <v>310</v>
      </c>
      <c r="B149" s="92" t="s">
        <v>546</v>
      </c>
      <c r="C149" s="91" t="s">
        <v>176</v>
      </c>
      <c r="D149" s="90">
        <v>0</v>
      </c>
      <c r="E149" s="89">
        <v>15</v>
      </c>
    </row>
    <row r="150" spans="1:5" ht="31.2">
      <c r="A150" s="93" t="s">
        <v>175</v>
      </c>
      <c r="B150" s="92" t="s">
        <v>546</v>
      </c>
      <c r="C150" s="91" t="s">
        <v>172</v>
      </c>
      <c r="D150" s="90">
        <v>0</v>
      </c>
      <c r="E150" s="89">
        <v>15</v>
      </c>
    </row>
    <row r="151" spans="1:5" ht="31.2">
      <c r="A151" s="93" t="s">
        <v>239</v>
      </c>
      <c r="B151" s="92" t="s">
        <v>546</v>
      </c>
      <c r="C151" s="91" t="s">
        <v>172</v>
      </c>
      <c r="D151" s="90">
        <v>705</v>
      </c>
      <c r="E151" s="89">
        <v>15</v>
      </c>
    </row>
    <row r="152" spans="1:5">
      <c r="A152" s="93" t="s">
        <v>308</v>
      </c>
      <c r="B152" s="92" t="s">
        <v>545</v>
      </c>
      <c r="C152" s="91" t="s">
        <v>176</v>
      </c>
      <c r="D152" s="90">
        <v>0</v>
      </c>
      <c r="E152" s="89">
        <v>1826.6</v>
      </c>
    </row>
    <row r="153" spans="1:5" ht="62.4">
      <c r="A153" s="93" t="s">
        <v>190</v>
      </c>
      <c r="B153" s="92" t="s">
        <v>545</v>
      </c>
      <c r="C153" s="91" t="s">
        <v>189</v>
      </c>
      <c r="D153" s="90">
        <v>0</v>
      </c>
      <c r="E153" s="89">
        <v>1583.6</v>
      </c>
    </row>
    <row r="154" spans="1:5">
      <c r="A154" s="93" t="s">
        <v>238</v>
      </c>
      <c r="B154" s="92" t="s">
        <v>545</v>
      </c>
      <c r="C154" s="91" t="s">
        <v>189</v>
      </c>
      <c r="D154" s="90">
        <v>801</v>
      </c>
      <c r="E154" s="89">
        <v>1583.6</v>
      </c>
    </row>
    <row r="155" spans="1:5" ht="31.2">
      <c r="A155" s="93" t="s">
        <v>175</v>
      </c>
      <c r="B155" s="92" t="s">
        <v>545</v>
      </c>
      <c r="C155" s="91" t="s">
        <v>172</v>
      </c>
      <c r="D155" s="90">
        <v>0</v>
      </c>
      <c r="E155" s="89">
        <v>235.6</v>
      </c>
    </row>
    <row r="156" spans="1:5">
      <c r="A156" s="93" t="s">
        <v>238</v>
      </c>
      <c r="B156" s="92" t="s">
        <v>545</v>
      </c>
      <c r="C156" s="91" t="s">
        <v>172</v>
      </c>
      <c r="D156" s="90">
        <v>801</v>
      </c>
      <c r="E156" s="89">
        <v>235.6</v>
      </c>
    </row>
    <row r="157" spans="1:5">
      <c r="A157" s="93" t="s">
        <v>183</v>
      </c>
      <c r="B157" s="92" t="s">
        <v>545</v>
      </c>
      <c r="C157" s="91" t="s">
        <v>180</v>
      </c>
      <c r="D157" s="90">
        <v>0</v>
      </c>
      <c r="E157" s="89">
        <v>7.4</v>
      </c>
    </row>
    <row r="158" spans="1:5">
      <c r="A158" s="93" t="s">
        <v>238</v>
      </c>
      <c r="B158" s="92" t="s">
        <v>545</v>
      </c>
      <c r="C158" s="91" t="s">
        <v>180</v>
      </c>
      <c r="D158" s="90">
        <v>801</v>
      </c>
      <c r="E158" s="89">
        <v>7.4</v>
      </c>
    </row>
    <row r="159" spans="1:5" ht="31.2">
      <c r="A159" s="93" t="s">
        <v>544</v>
      </c>
      <c r="B159" s="92" t="s">
        <v>543</v>
      </c>
      <c r="C159" s="91" t="s">
        <v>176</v>
      </c>
      <c r="D159" s="90">
        <v>0</v>
      </c>
      <c r="E159" s="89">
        <v>16806.599999999999</v>
      </c>
    </row>
    <row r="160" spans="1:5" ht="19.2" customHeight="1">
      <c r="A160" s="93" t="s">
        <v>310</v>
      </c>
      <c r="B160" s="92" t="s">
        <v>542</v>
      </c>
      <c r="C160" s="91" t="s">
        <v>176</v>
      </c>
      <c r="D160" s="90">
        <v>0</v>
      </c>
      <c r="E160" s="89">
        <v>10</v>
      </c>
    </row>
    <row r="161" spans="1:5" ht="31.2">
      <c r="A161" s="93" t="s">
        <v>175</v>
      </c>
      <c r="B161" s="92" t="s">
        <v>542</v>
      </c>
      <c r="C161" s="91" t="s">
        <v>172</v>
      </c>
      <c r="D161" s="90">
        <v>0</v>
      </c>
      <c r="E161" s="89">
        <v>10</v>
      </c>
    </row>
    <row r="162" spans="1:5" ht="31.2">
      <c r="A162" s="93" t="s">
        <v>239</v>
      </c>
      <c r="B162" s="92" t="s">
        <v>542</v>
      </c>
      <c r="C162" s="91" t="s">
        <v>172</v>
      </c>
      <c r="D162" s="90">
        <v>705</v>
      </c>
      <c r="E162" s="89">
        <v>10</v>
      </c>
    </row>
    <row r="163" spans="1:5">
      <c r="A163" s="93" t="s">
        <v>308</v>
      </c>
      <c r="B163" s="92" t="s">
        <v>541</v>
      </c>
      <c r="C163" s="91" t="s">
        <v>176</v>
      </c>
      <c r="D163" s="90">
        <v>0</v>
      </c>
      <c r="E163" s="89">
        <v>15950.4</v>
      </c>
    </row>
    <row r="164" spans="1:5" ht="62.4">
      <c r="A164" s="93" t="s">
        <v>190</v>
      </c>
      <c r="B164" s="92" t="s">
        <v>541</v>
      </c>
      <c r="C164" s="91" t="s">
        <v>189</v>
      </c>
      <c r="D164" s="90">
        <v>0</v>
      </c>
      <c r="E164" s="89">
        <v>13634.2</v>
      </c>
    </row>
    <row r="165" spans="1:5">
      <c r="A165" s="93" t="s">
        <v>238</v>
      </c>
      <c r="B165" s="92" t="s">
        <v>541</v>
      </c>
      <c r="C165" s="91" t="s">
        <v>189</v>
      </c>
      <c r="D165" s="90">
        <v>801</v>
      </c>
      <c r="E165" s="89">
        <v>13634.2</v>
      </c>
    </row>
    <row r="166" spans="1:5" ht="31.2">
      <c r="A166" s="93" t="s">
        <v>175</v>
      </c>
      <c r="B166" s="92" t="s">
        <v>541</v>
      </c>
      <c r="C166" s="91" t="s">
        <v>172</v>
      </c>
      <c r="D166" s="90">
        <v>0</v>
      </c>
      <c r="E166" s="89">
        <v>2303.1</v>
      </c>
    </row>
    <row r="167" spans="1:5">
      <c r="A167" s="93" t="s">
        <v>238</v>
      </c>
      <c r="B167" s="92" t="s">
        <v>541</v>
      </c>
      <c r="C167" s="91" t="s">
        <v>172</v>
      </c>
      <c r="D167" s="90">
        <v>801</v>
      </c>
      <c r="E167" s="89">
        <v>2303.1</v>
      </c>
    </row>
    <row r="168" spans="1:5">
      <c r="A168" s="93" t="s">
        <v>183</v>
      </c>
      <c r="B168" s="92" t="s">
        <v>541</v>
      </c>
      <c r="C168" s="91" t="s">
        <v>180</v>
      </c>
      <c r="D168" s="90">
        <v>0</v>
      </c>
      <c r="E168" s="89">
        <v>13.1</v>
      </c>
    </row>
    <row r="169" spans="1:5">
      <c r="A169" s="93" t="s">
        <v>238</v>
      </c>
      <c r="B169" s="92" t="s">
        <v>541</v>
      </c>
      <c r="C169" s="91" t="s">
        <v>180</v>
      </c>
      <c r="D169" s="90">
        <v>801</v>
      </c>
      <c r="E169" s="89">
        <v>13.1</v>
      </c>
    </row>
    <row r="170" spans="1:5" ht="46.8">
      <c r="A170" s="93" t="s">
        <v>540</v>
      </c>
      <c r="B170" s="92" t="s">
        <v>539</v>
      </c>
      <c r="C170" s="91" t="s">
        <v>176</v>
      </c>
      <c r="D170" s="90">
        <v>0</v>
      </c>
      <c r="E170" s="89">
        <v>54</v>
      </c>
    </row>
    <row r="171" spans="1:5" ht="31.2">
      <c r="A171" s="93" t="s">
        <v>175</v>
      </c>
      <c r="B171" s="92" t="s">
        <v>539</v>
      </c>
      <c r="C171" s="91" t="s">
        <v>172</v>
      </c>
      <c r="D171" s="90">
        <v>0</v>
      </c>
      <c r="E171" s="89">
        <v>54</v>
      </c>
    </row>
    <row r="172" spans="1:5">
      <c r="A172" s="93" t="s">
        <v>238</v>
      </c>
      <c r="B172" s="92" t="s">
        <v>539</v>
      </c>
      <c r="C172" s="91" t="s">
        <v>172</v>
      </c>
      <c r="D172" s="90">
        <v>801</v>
      </c>
      <c r="E172" s="89">
        <v>54</v>
      </c>
    </row>
    <row r="173" spans="1:5">
      <c r="A173" s="93" t="s">
        <v>420</v>
      </c>
      <c r="B173" s="92" t="s">
        <v>538</v>
      </c>
      <c r="C173" s="91" t="s">
        <v>176</v>
      </c>
      <c r="D173" s="90">
        <v>0</v>
      </c>
      <c r="E173" s="89">
        <v>792.2</v>
      </c>
    </row>
    <row r="174" spans="1:5" ht="31.2">
      <c r="A174" s="93" t="s">
        <v>175</v>
      </c>
      <c r="B174" s="92" t="s">
        <v>538</v>
      </c>
      <c r="C174" s="91" t="s">
        <v>172</v>
      </c>
      <c r="D174" s="90">
        <v>0</v>
      </c>
      <c r="E174" s="89">
        <v>792.2</v>
      </c>
    </row>
    <row r="175" spans="1:5">
      <c r="A175" s="93" t="s">
        <v>238</v>
      </c>
      <c r="B175" s="92" t="s">
        <v>538</v>
      </c>
      <c r="C175" s="91" t="s">
        <v>172</v>
      </c>
      <c r="D175" s="90">
        <v>801</v>
      </c>
      <c r="E175" s="89">
        <v>792.2</v>
      </c>
    </row>
    <row r="176" spans="1:5" ht="31.2">
      <c r="A176" s="93" t="s">
        <v>537</v>
      </c>
      <c r="B176" s="92" t="s">
        <v>536</v>
      </c>
      <c r="C176" s="91" t="s">
        <v>176</v>
      </c>
      <c r="D176" s="90">
        <v>0</v>
      </c>
      <c r="E176" s="89">
        <v>10050.4</v>
      </c>
    </row>
    <row r="177" spans="1:5" ht="46.8">
      <c r="A177" s="93" t="s">
        <v>535</v>
      </c>
      <c r="B177" s="92" t="s">
        <v>534</v>
      </c>
      <c r="C177" s="91" t="s">
        <v>176</v>
      </c>
      <c r="D177" s="90">
        <v>0</v>
      </c>
      <c r="E177" s="89">
        <v>222</v>
      </c>
    </row>
    <row r="178" spans="1:5" ht="31.2">
      <c r="A178" s="93" t="s">
        <v>175</v>
      </c>
      <c r="B178" s="92" t="s">
        <v>534</v>
      </c>
      <c r="C178" s="91" t="s">
        <v>172</v>
      </c>
      <c r="D178" s="90">
        <v>0</v>
      </c>
      <c r="E178" s="89">
        <v>222</v>
      </c>
    </row>
    <row r="179" spans="1:5">
      <c r="A179" s="93" t="s">
        <v>238</v>
      </c>
      <c r="B179" s="92" t="s">
        <v>534</v>
      </c>
      <c r="C179" s="91" t="s">
        <v>172</v>
      </c>
      <c r="D179" s="90">
        <v>801</v>
      </c>
      <c r="E179" s="89">
        <v>222</v>
      </c>
    </row>
    <row r="180" spans="1:5" ht="19.95" customHeight="1">
      <c r="A180" s="93" t="s">
        <v>310</v>
      </c>
      <c r="B180" s="92" t="s">
        <v>533</v>
      </c>
      <c r="C180" s="91" t="s">
        <v>176</v>
      </c>
      <c r="D180" s="90">
        <v>0</v>
      </c>
      <c r="E180" s="89">
        <v>10</v>
      </c>
    </row>
    <row r="181" spans="1:5" ht="31.2">
      <c r="A181" s="93" t="s">
        <v>175</v>
      </c>
      <c r="B181" s="92" t="s">
        <v>533</v>
      </c>
      <c r="C181" s="91" t="s">
        <v>172</v>
      </c>
      <c r="D181" s="90">
        <v>0</v>
      </c>
      <c r="E181" s="89">
        <v>10</v>
      </c>
    </row>
    <row r="182" spans="1:5" ht="31.2">
      <c r="A182" s="93" t="s">
        <v>239</v>
      </c>
      <c r="B182" s="92" t="s">
        <v>533</v>
      </c>
      <c r="C182" s="91" t="s">
        <v>172</v>
      </c>
      <c r="D182" s="90">
        <v>705</v>
      </c>
      <c r="E182" s="89">
        <v>10</v>
      </c>
    </row>
    <row r="183" spans="1:5">
      <c r="A183" s="93" t="s">
        <v>308</v>
      </c>
      <c r="B183" s="92" t="s">
        <v>532</v>
      </c>
      <c r="C183" s="91" t="s">
        <v>176</v>
      </c>
      <c r="D183" s="90">
        <v>0</v>
      </c>
      <c r="E183" s="89">
        <v>8984.6</v>
      </c>
    </row>
    <row r="184" spans="1:5" ht="62.4">
      <c r="A184" s="93" t="s">
        <v>190</v>
      </c>
      <c r="B184" s="92" t="s">
        <v>532</v>
      </c>
      <c r="C184" s="91" t="s">
        <v>189</v>
      </c>
      <c r="D184" s="90">
        <v>0</v>
      </c>
      <c r="E184" s="89">
        <v>8102.8</v>
      </c>
    </row>
    <row r="185" spans="1:5">
      <c r="A185" s="93" t="s">
        <v>238</v>
      </c>
      <c r="B185" s="92" t="s">
        <v>532</v>
      </c>
      <c r="C185" s="91" t="s">
        <v>189</v>
      </c>
      <c r="D185" s="90">
        <v>801</v>
      </c>
      <c r="E185" s="89">
        <v>8102.8</v>
      </c>
    </row>
    <row r="186" spans="1:5" ht="31.2">
      <c r="A186" s="93" t="s">
        <v>175</v>
      </c>
      <c r="B186" s="92" t="s">
        <v>532</v>
      </c>
      <c r="C186" s="91" t="s">
        <v>172</v>
      </c>
      <c r="D186" s="90">
        <v>0</v>
      </c>
      <c r="E186" s="89">
        <v>862</v>
      </c>
    </row>
    <row r="187" spans="1:5">
      <c r="A187" s="93" t="s">
        <v>238</v>
      </c>
      <c r="B187" s="92" t="s">
        <v>532</v>
      </c>
      <c r="C187" s="91" t="s">
        <v>172</v>
      </c>
      <c r="D187" s="90">
        <v>801</v>
      </c>
      <c r="E187" s="89">
        <v>862</v>
      </c>
    </row>
    <row r="188" spans="1:5">
      <c r="A188" s="93" t="s">
        <v>183</v>
      </c>
      <c r="B188" s="92" t="s">
        <v>532</v>
      </c>
      <c r="C188" s="91" t="s">
        <v>180</v>
      </c>
      <c r="D188" s="90">
        <v>0</v>
      </c>
      <c r="E188" s="89">
        <v>19.8</v>
      </c>
    </row>
    <row r="189" spans="1:5">
      <c r="A189" s="93" t="s">
        <v>238</v>
      </c>
      <c r="B189" s="92" t="s">
        <v>532</v>
      </c>
      <c r="C189" s="91" t="s">
        <v>180</v>
      </c>
      <c r="D189" s="90">
        <v>801</v>
      </c>
      <c r="E189" s="89">
        <v>19.8</v>
      </c>
    </row>
    <row r="190" spans="1:5" ht="46.8">
      <c r="A190" s="93" t="s">
        <v>531</v>
      </c>
      <c r="B190" s="92" t="s">
        <v>530</v>
      </c>
      <c r="C190" s="91" t="s">
        <v>176</v>
      </c>
      <c r="D190" s="90">
        <v>0</v>
      </c>
      <c r="E190" s="89">
        <v>138.80000000000001</v>
      </c>
    </row>
    <row r="191" spans="1:5" ht="31.2">
      <c r="A191" s="93" t="s">
        <v>175</v>
      </c>
      <c r="B191" s="92" t="s">
        <v>530</v>
      </c>
      <c r="C191" s="91" t="s">
        <v>172</v>
      </c>
      <c r="D191" s="90">
        <v>0</v>
      </c>
      <c r="E191" s="89">
        <v>138.80000000000001</v>
      </c>
    </row>
    <row r="192" spans="1:5">
      <c r="A192" s="93" t="s">
        <v>238</v>
      </c>
      <c r="B192" s="92" t="s">
        <v>530</v>
      </c>
      <c r="C192" s="91" t="s">
        <v>172</v>
      </c>
      <c r="D192" s="90">
        <v>801</v>
      </c>
      <c r="E192" s="89">
        <v>138.80000000000001</v>
      </c>
    </row>
    <row r="193" spans="1:5">
      <c r="A193" s="93" t="s">
        <v>420</v>
      </c>
      <c r="B193" s="92" t="s">
        <v>529</v>
      </c>
      <c r="C193" s="91" t="s">
        <v>176</v>
      </c>
      <c r="D193" s="90">
        <v>0</v>
      </c>
      <c r="E193" s="89">
        <v>695</v>
      </c>
    </row>
    <row r="194" spans="1:5" ht="31.2">
      <c r="A194" s="93" t="s">
        <v>175</v>
      </c>
      <c r="B194" s="92" t="s">
        <v>529</v>
      </c>
      <c r="C194" s="91" t="s">
        <v>172</v>
      </c>
      <c r="D194" s="90">
        <v>0</v>
      </c>
      <c r="E194" s="89">
        <v>695</v>
      </c>
    </row>
    <row r="195" spans="1:5">
      <c r="A195" s="93" t="s">
        <v>238</v>
      </c>
      <c r="B195" s="92" t="s">
        <v>529</v>
      </c>
      <c r="C195" s="91" t="s">
        <v>172</v>
      </c>
      <c r="D195" s="90">
        <v>801</v>
      </c>
      <c r="E195" s="89">
        <v>695</v>
      </c>
    </row>
    <row r="196" spans="1:5" ht="31.2">
      <c r="A196" s="93" t="s">
        <v>528</v>
      </c>
      <c r="B196" s="92" t="s">
        <v>527</v>
      </c>
      <c r="C196" s="91" t="s">
        <v>176</v>
      </c>
      <c r="D196" s="90">
        <v>0</v>
      </c>
      <c r="E196" s="89">
        <v>6282.4</v>
      </c>
    </row>
    <row r="197" spans="1:5">
      <c r="A197" s="93" t="s">
        <v>526</v>
      </c>
      <c r="B197" s="92" t="s">
        <v>525</v>
      </c>
      <c r="C197" s="91" t="s">
        <v>176</v>
      </c>
      <c r="D197" s="90">
        <v>0</v>
      </c>
      <c r="E197" s="89">
        <v>14.4</v>
      </c>
    </row>
    <row r="198" spans="1:5">
      <c r="A198" s="93" t="s">
        <v>254</v>
      </c>
      <c r="B198" s="92" t="s">
        <v>525</v>
      </c>
      <c r="C198" s="91" t="s">
        <v>252</v>
      </c>
      <c r="D198" s="90">
        <v>0</v>
      </c>
      <c r="E198" s="89">
        <v>14.4</v>
      </c>
    </row>
    <row r="199" spans="1:5">
      <c r="A199" s="93" t="s">
        <v>235</v>
      </c>
      <c r="B199" s="92" t="s">
        <v>525</v>
      </c>
      <c r="C199" s="91" t="s">
        <v>252</v>
      </c>
      <c r="D199" s="90">
        <v>703</v>
      </c>
      <c r="E199" s="89">
        <v>14.4</v>
      </c>
    </row>
    <row r="200" spans="1:5" ht="19.95" customHeight="1">
      <c r="A200" s="93" t="s">
        <v>310</v>
      </c>
      <c r="B200" s="92" t="s">
        <v>524</v>
      </c>
      <c r="C200" s="91" t="s">
        <v>176</v>
      </c>
      <c r="D200" s="90">
        <v>0</v>
      </c>
      <c r="E200" s="89">
        <v>16</v>
      </c>
    </row>
    <row r="201" spans="1:5" ht="31.2">
      <c r="A201" s="93" t="s">
        <v>175</v>
      </c>
      <c r="B201" s="92" t="s">
        <v>524</v>
      </c>
      <c r="C201" s="91" t="s">
        <v>172</v>
      </c>
      <c r="D201" s="90">
        <v>0</v>
      </c>
      <c r="E201" s="89">
        <v>16</v>
      </c>
    </row>
    <row r="202" spans="1:5" ht="31.2">
      <c r="A202" s="93" t="s">
        <v>239</v>
      </c>
      <c r="B202" s="92" t="s">
        <v>524</v>
      </c>
      <c r="C202" s="91" t="s">
        <v>172</v>
      </c>
      <c r="D202" s="90">
        <v>705</v>
      </c>
      <c r="E202" s="89">
        <v>16</v>
      </c>
    </row>
    <row r="203" spans="1:5">
      <c r="A203" s="93" t="s">
        <v>308</v>
      </c>
      <c r="B203" s="92" t="s">
        <v>523</v>
      </c>
      <c r="C203" s="91" t="s">
        <v>176</v>
      </c>
      <c r="D203" s="90">
        <v>0</v>
      </c>
      <c r="E203" s="89">
        <v>5752</v>
      </c>
    </row>
    <row r="204" spans="1:5" ht="62.4">
      <c r="A204" s="93" t="s">
        <v>190</v>
      </c>
      <c r="B204" s="92" t="s">
        <v>523</v>
      </c>
      <c r="C204" s="91" t="s">
        <v>189</v>
      </c>
      <c r="D204" s="90">
        <v>0</v>
      </c>
      <c r="E204" s="89">
        <v>5299.7</v>
      </c>
    </row>
    <row r="205" spans="1:5">
      <c r="A205" s="93" t="s">
        <v>235</v>
      </c>
      <c r="B205" s="92" t="s">
        <v>523</v>
      </c>
      <c r="C205" s="91" t="s">
        <v>189</v>
      </c>
      <c r="D205" s="90">
        <v>703</v>
      </c>
      <c r="E205" s="89">
        <v>5299.7</v>
      </c>
    </row>
    <row r="206" spans="1:5" ht="31.2">
      <c r="A206" s="93" t="s">
        <v>175</v>
      </c>
      <c r="B206" s="92" t="s">
        <v>523</v>
      </c>
      <c r="C206" s="91" t="s">
        <v>172</v>
      </c>
      <c r="D206" s="90">
        <v>0</v>
      </c>
      <c r="E206" s="89">
        <v>452.3</v>
      </c>
    </row>
    <row r="207" spans="1:5">
      <c r="A207" s="93" t="s">
        <v>235</v>
      </c>
      <c r="B207" s="92" t="s">
        <v>523</v>
      </c>
      <c r="C207" s="91" t="s">
        <v>172</v>
      </c>
      <c r="D207" s="90">
        <v>703</v>
      </c>
      <c r="E207" s="89">
        <v>452.3</v>
      </c>
    </row>
    <row r="208" spans="1:5">
      <c r="A208" s="93" t="s">
        <v>420</v>
      </c>
      <c r="B208" s="92" t="s">
        <v>522</v>
      </c>
      <c r="C208" s="91" t="s">
        <v>176</v>
      </c>
      <c r="D208" s="90">
        <v>0</v>
      </c>
      <c r="E208" s="89">
        <v>500</v>
      </c>
    </row>
    <row r="209" spans="1:5" ht="31.2">
      <c r="A209" s="93" t="s">
        <v>175</v>
      </c>
      <c r="B209" s="92" t="s">
        <v>522</v>
      </c>
      <c r="C209" s="91" t="s">
        <v>172</v>
      </c>
      <c r="D209" s="90">
        <v>0</v>
      </c>
      <c r="E209" s="89">
        <v>500</v>
      </c>
    </row>
    <row r="210" spans="1:5">
      <c r="A210" s="93" t="s">
        <v>235</v>
      </c>
      <c r="B210" s="92" t="s">
        <v>522</v>
      </c>
      <c r="C210" s="91" t="s">
        <v>172</v>
      </c>
      <c r="D210" s="90">
        <v>703</v>
      </c>
      <c r="E210" s="89">
        <v>500</v>
      </c>
    </row>
    <row r="211" spans="1:5" ht="46.8">
      <c r="A211" s="93" t="s">
        <v>521</v>
      </c>
      <c r="B211" s="92" t="s">
        <v>520</v>
      </c>
      <c r="C211" s="91" t="s">
        <v>176</v>
      </c>
      <c r="D211" s="90">
        <v>0</v>
      </c>
      <c r="E211" s="89">
        <v>1090.8</v>
      </c>
    </row>
    <row r="212" spans="1:5" ht="31.2">
      <c r="A212" s="93" t="s">
        <v>519</v>
      </c>
      <c r="B212" s="92" t="s">
        <v>518</v>
      </c>
      <c r="C212" s="91" t="s">
        <v>176</v>
      </c>
      <c r="D212" s="90">
        <v>0</v>
      </c>
      <c r="E212" s="89">
        <v>1090.8</v>
      </c>
    </row>
    <row r="213" spans="1:5">
      <c r="A213" s="93" t="s">
        <v>191</v>
      </c>
      <c r="B213" s="92" t="s">
        <v>516</v>
      </c>
      <c r="C213" s="91" t="s">
        <v>176</v>
      </c>
      <c r="D213" s="90">
        <v>0</v>
      </c>
      <c r="E213" s="89">
        <v>1090.8</v>
      </c>
    </row>
    <row r="214" spans="1:5" ht="62.4">
      <c r="A214" s="93" t="s">
        <v>190</v>
      </c>
      <c r="B214" s="92" t="s">
        <v>516</v>
      </c>
      <c r="C214" s="91" t="s">
        <v>189</v>
      </c>
      <c r="D214" s="90">
        <v>0</v>
      </c>
      <c r="E214" s="89">
        <v>1087.9000000000001</v>
      </c>
    </row>
    <row r="215" spans="1:5">
      <c r="A215" s="93" t="s">
        <v>517</v>
      </c>
      <c r="B215" s="92" t="s">
        <v>516</v>
      </c>
      <c r="C215" s="91" t="s">
        <v>189</v>
      </c>
      <c r="D215" s="90">
        <v>804</v>
      </c>
      <c r="E215" s="89">
        <v>1087.9000000000001</v>
      </c>
    </row>
    <row r="216" spans="1:5" ht="31.2">
      <c r="A216" s="93" t="s">
        <v>175</v>
      </c>
      <c r="B216" s="92" t="s">
        <v>516</v>
      </c>
      <c r="C216" s="91" t="s">
        <v>172</v>
      </c>
      <c r="D216" s="90">
        <v>0</v>
      </c>
      <c r="E216" s="89">
        <v>2.9</v>
      </c>
    </row>
    <row r="217" spans="1:5">
      <c r="A217" s="93" t="s">
        <v>517</v>
      </c>
      <c r="B217" s="92" t="s">
        <v>516</v>
      </c>
      <c r="C217" s="91" t="s">
        <v>172</v>
      </c>
      <c r="D217" s="90">
        <v>804</v>
      </c>
      <c r="E217" s="89">
        <v>2.9</v>
      </c>
    </row>
    <row r="218" spans="1:5" s="87" customFormat="1" ht="46.8">
      <c r="A218" s="97" t="s">
        <v>515</v>
      </c>
      <c r="B218" s="96" t="s">
        <v>514</v>
      </c>
      <c r="C218" s="95" t="s">
        <v>176</v>
      </c>
      <c r="D218" s="94">
        <v>0</v>
      </c>
      <c r="E218" s="88">
        <v>168869.4</v>
      </c>
    </row>
    <row r="219" spans="1:5" ht="46.8">
      <c r="A219" s="93" t="s">
        <v>513</v>
      </c>
      <c r="B219" s="92" t="s">
        <v>512</v>
      </c>
      <c r="C219" s="91" t="s">
        <v>176</v>
      </c>
      <c r="D219" s="90">
        <v>0</v>
      </c>
      <c r="E219" s="89">
        <v>3684.1</v>
      </c>
    </row>
    <row r="220" spans="1:5" ht="31.2">
      <c r="A220" s="93" t="s">
        <v>511</v>
      </c>
      <c r="B220" s="92" t="s">
        <v>510</v>
      </c>
      <c r="C220" s="91" t="s">
        <v>176</v>
      </c>
      <c r="D220" s="90">
        <v>0</v>
      </c>
      <c r="E220" s="89">
        <v>3563.8</v>
      </c>
    </row>
    <row r="221" spans="1:5" ht="31.2">
      <c r="A221" s="93" t="s">
        <v>509</v>
      </c>
      <c r="B221" s="92" t="s">
        <v>508</v>
      </c>
      <c r="C221" s="91" t="s">
        <v>176</v>
      </c>
      <c r="D221" s="90">
        <v>0</v>
      </c>
      <c r="E221" s="89">
        <v>3563.8</v>
      </c>
    </row>
    <row r="222" spans="1:5" ht="31.2">
      <c r="A222" s="93" t="s">
        <v>498</v>
      </c>
      <c r="B222" s="92" t="s">
        <v>508</v>
      </c>
      <c r="C222" s="91" t="s">
        <v>495</v>
      </c>
      <c r="D222" s="90">
        <v>0</v>
      </c>
      <c r="E222" s="89">
        <v>3563.8</v>
      </c>
    </row>
    <row r="223" spans="1:5">
      <c r="A223" s="93" t="s">
        <v>276</v>
      </c>
      <c r="B223" s="92" t="s">
        <v>508</v>
      </c>
      <c r="C223" s="91" t="s">
        <v>495</v>
      </c>
      <c r="D223" s="90">
        <v>1101</v>
      </c>
      <c r="E223" s="89">
        <v>3563.8</v>
      </c>
    </row>
    <row r="224" spans="1:5" ht="46.8">
      <c r="A224" s="93" t="s">
        <v>507</v>
      </c>
      <c r="B224" s="92" t="s">
        <v>506</v>
      </c>
      <c r="C224" s="91" t="s">
        <v>176</v>
      </c>
      <c r="D224" s="90">
        <v>0</v>
      </c>
      <c r="E224" s="89">
        <v>120.3</v>
      </c>
    </row>
    <row r="225" spans="1:5" ht="31.2">
      <c r="A225" s="93" t="s">
        <v>505</v>
      </c>
      <c r="B225" s="92" t="s">
        <v>504</v>
      </c>
      <c r="C225" s="91" t="s">
        <v>176</v>
      </c>
      <c r="D225" s="90">
        <v>0</v>
      </c>
      <c r="E225" s="89">
        <v>120.3</v>
      </c>
    </row>
    <row r="226" spans="1:5" ht="31.2">
      <c r="A226" s="93" t="s">
        <v>175</v>
      </c>
      <c r="B226" s="92" t="s">
        <v>504</v>
      </c>
      <c r="C226" s="91" t="s">
        <v>172</v>
      </c>
      <c r="D226" s="90">
        <v>0</v>
      </c>
      <c r="E226" s="89">
        <v>4.2</v>
      </c>
    </row>
    <row r="227" spans="1:5">
      <c r="A227" s="93" t="s">
        <v>232</v>
      </c>
      <c r="B227" s="92" t="s">
        <v>504</v>
      </c>
      <c r="C227" s="91" t="s">
        <v>172</v>
      </c>
      <c r="D227" s="90">
        <v>113</v>
      </c>
      <c r="E227" s="89">
        <v>4.2</v>
      </c>
    </row>
    <row r="228" spans="1:5">
      <c r="A228" s="93" t="s">
        <v>183</v>
      </c>
      <c r="B228" s="92" t="s">
        <v>504</v>
      </c>
      <c r="C228" s="91" t="s">
        <v>180</v>
      </c>
      <c r="D228" s="90">
        <v>0</v>
      </c>
      <c r="E228" s="89">
        <v>116.1</v>
      </c>
    </row>
    <row r="229" spans="1:5">
      <c r="A229" s="93" t="s">
        <v>232</v>
      </c>
      <c r="B229" s="92" t="s">
        <v>504</v>
      </c>
      <c r="C229" s="91" t="s">
        <v>180</v>
      </c>
      <c r="D229" s="90">
        <v>113</v>
      </c>
      <c r="E229" s="89">
        <v>116.1</v>
      </c>
    </row>
    <row r="230" spans="1:5" ht="46.8">
      <c r="A230" s="93" t="s">
        <v>503</v>
      </c>
      <c r="B230" s="92" t="s">
        <v>502</v>
      </c>
      <c r="C230" s="91" t="s">
        <v>176</v>
      </c>
      <c r="D230" s="90">
        <v>0</v>
      </c>
      <c r="E230" s="89">
        <v>145867</v>
      </c>
    </row>
    <row r="231" spans="1:5" ht="31.95" customHeight="1">
      <c r="A231" s="93" t="s">
        <v>501</v>
      </c>
      <c r="B231" s="92" t="s">
        <v>500</v>
      </c>
      <c r="C231" s="91" t="s">
        <v>176</v>
      </c>
      <c r="D231" s="90">
        <v>0</v>
      </c>
      <c r="E231" s="89">
        <v>145324.5</v>
      </c>
    </row>
    <row r="232" spans="1:5" ht="62.4">
      <c r="A232" s="93" t="s">
        <v>499</v>
      </c>
      <c r="B232" s="92" t="s">
        <v>496</v>
      </c>
      <c r="C232" s="91" t="s">
        <v>176</v>
      </c>
      <c r="D232" s="90">
        <v>0</v>
      </c>
      <c r="E232" s="89">
        <v>145324.5</v>
      </c>
    </row>
    <row r="233" spans="1:5" ht="31.2">
      <c r="A233" s="93" t="s">
        <v>498</v>
      </c>
      <c r="B233" s="92" t="s">
        <v>496</v>
      </c>
      <c r="C233" s="91" t="s">
        <v>495</v>
      </c>
      <c r="D233" s="90">
        <v>0</v>
      </c>
      <c r="E233" s="89">
        <v>145324.5</v>
      </c>
    </row>
    <row r="234" spans="1:5">
      <c r="A234" s="93" t="s">
        <v>497</v>
      </c>
      <c r="B234" s="92" t="s">
        <v>496</v>
      </c>
      <c r="C234" s="91" t="s">
        <v>495</v>
      </c>
      <c r="D234" s="90">
        <v>605</v>
      </c>
      <c r="E234" s="89">
        <v>145324.5</v>
      </c>
    </row>
    <row r="235" spans="1:5" ht="31.2">
      <c r="A235" s="93" t="s">
        <v>494</v>
      </c>
      <c r="B235" s="92" t="s">
        <v>493</v>
      </c>
      <c r="C235" s="91" t="s">
        <v>176</v>
      </c>
      <c r="D235" s="90">
        <v>0</v>
      </c>
      <c r="E235" s="89">
        <v>542.5</v>
      </c>
    </row>
    <row r="236" spans="1:5" ht="62.4">
      <c r="A236" s="93" t="s">
        <v>492</v>
      </c>
      <c r="B236" s="92" t="s">
        <v>490</v>
      </c>
      <c r="C236" s="91" t="s">
        <v>176</v>
      </c>
      <c r="D236" s="90">
        <v>0</v>
      </c>
      <c r="E236" s="89">
        <v>542.5</v>
      </c>
    </row>
    <row r="237" spans="1:5" ht="31.2">
      <c r="A237" s="93" t="s">
        <v>175</v>
      </c>
      <c r="B237" s="92" t="s">
        <v>490</v>
      </c>
      <c r="C237" s="91" t="s">
        <v>172</v>
      </c>
      <c r="D237" s="90">
        <v>0</v>
      </c>
      <c r="E237" s="89">
        <v>542.5</v>
      </c>
    </row>
    <row r="238" spans="1:5">
      <c r="A238" s="93" t="s">
        <v>491</v>
      </c>
      <c r="B238" s="92" t="s">
        <v>490</v>
      </c>
      <c r="C238" s="91" t="s">
        <v>172</v>
      </c>
      <c r="D238" s="90">
        <v>405</v>
      </c>
      <c r="E238" s="89">
        <v>542.5</v>
      </c>
    </row>
    <row r="239" spans="1:5" ht="46.8">
      <c r="A239" s="93" t="s">
        <v>489</v>
      </c>
      <c r="B239" s="92" t="s">
        <v>488</v>
      </c>
      <c r="C239" s="91" t="s">
        <v>176</v>
      </c>
      <c r="D239" s="90">
        <v>0</v>
      </c>
      <c r="E239" s="89">
        <v>495.2</v>
      </c>
    </row>
    <row r="240" spans="1:5" ht="46.8">
      <c r="A240" s="93" t="s">
        <v>487</v>
      </c>
      <c r="B240" s="92" t="s">
        <v>486</v>
      </c>
      <c r="C240" s="91" t="s">
        <v>176</v>
      </c>
      <c r="D240" s="90">
        <v>0</v>
      </c>
      <c r="E240" s="89">
        <v>492.8</v>
      </c>
    </row>
    <row r="241" spans="1:5" ht="62.4">
      <c r="A241" s="93" t="s">
        <v>481</v>
      </c>
      <c r="B241" s="92" t="s">
        <v>484</v>
      </c>
      <c r="C241" s="91" t="s">
        <v>176</v>
      </c>
      <c r="D241" s="90">
        <v>0</v>
      </c>
      <c r="E241" s="89">
        <v>492.8</v>
      </c>
    </row>
    <row r="242" spans="1:5" ht="31.2">
      <c r="A242" s="93" t="s">
        <v>175</v>
      </c>
      <c r="B242" s="92" t="s">
        <v>484</v>
      </c>
      <c r="C242" s="91" t="s">
        <v>172</v>
      </c>
      <c r="D242" s="90">
        <v>0</v>
      </c>
      <c r="E242" s="89">
        <v>492.8</v>
      </c>
    </row>
    <row r="243" spans="1:5">
      <c r="A243" s="93" t="s">
        <v>485</v>
      </c>
      <c r="B243" s="92" t="s">
        <v>484</v>
      </c>
      <c r="C243" s="91" t="s">
        <v>172</v>
      </c>
      <c r="D243" s="90">
        <v>701</v>
      </c>
      <c r="E243" s="89">
        <v>6.6</v>
      </c>
    </row>
    <row r="244" spans="1:5">
      <c r="A244" s="93" t="s">
        <v>236</v>
      </c>
      <c r="B244" s="92" t="s">
        <v>484</v>
      </c>
      <c r="C244" s="91" t="s">
        <v>172</v>
      </c>
      <c r="D244" s="90">
        <v>702</v>
      </c>
      <c r="E244" s="89">
        <v>27</v>
      </c>
    </row>
    <row r="245" spans="1:5">
      <c r="A245" s="93" t="s">
        <v>235</v>
      </c>
      <c r="B245" s="92" t="s">
        <v>484</v>
      </c>
      <c r="C245" s="91" t="s">
        <v>172</v>
      </c>
      <c r="D245" s="90">
        <v>703</v>
      </c>
      <c r="E245" s="89">
        <v>79.2</v>
      </c>
    </row>
    <row r="246" spans="1:5">
      <c r="A246" s="93" t="s">
        <v>238</v>
      </c>
      <c r="B246" s="92" t="s">
        <v>484</v>
      </c>
      <c r="C246" s="91" t="s">
        <v>172</v>
      </c>
      <c r="D246" s="90">
        <v>801</v>
      </c>
      <c r="E246" s="89">
        <v>380</v>
      </c>
    </row>
    <row r="247" spans="1:5" ht="62.4">
      <c r="A247" s="93" t="s">
        <v>483</v>
      </c>
      <c r="B247" s="92" t="s">
        <v>482</v>
      </c>
      <c r="C247" s="91" t="s">
        <v>176</v>
      </c>
      <c r="D247" s="90">
        <v>0</v>
      </c>
      <c r="E247" s="89">
        <v>2.4</v>
      </c>
    </row>
    <row r="248" spans="1:5" ht="62.4">
      <c r="A248" s="93" t="s">
        <v>481</v>
      </c>
      <c r="B248" s="92" t="s">
        <v>480</v>
      </c>
      <c r="C248" s="91" t="s">
        <v>176</v>
      </c>
      <c r="D248" s="90">
        <v>0</v>
      </c>
      <c r="E248" s="89">
        <v>2.4</v>
      </c>
    </row>
    <row r="249" spans="1:5" ht="31.2">
      <c r="A249" s="93" t="s">
        <v>175</v>
      </c>
      <c r="B249" s="92" t="s">
        <v>480</v>
      </c>
      <c r="C249" s="91" t="s">
        <v>172</v>
      </c>
      <c r="D249" s="90">
        <v>0</v>
      </c>
      <c r="E249" s="89">
        <v>2.4</v>
      </c>
    </row>
    <row r="250" spans="1:5" ht="46.8">
      <c r="A250" s="93" t="s">
        <v>241</v>
      </c>
      <c r="B250" s="92" t="s">
        <v>480</v>
      </c>
      <c r="C250" s="91" t="s">
        <v>172</v>
      </c>
      <c r="D250" s="90">
        <v>104</v>
      </c>
      <c r="E250" s="89">
        <v>2.4</v>
      </c>
    </row>
    <row r="251" spans="1:5" ht="46.8">
      <c r="A251" s="93" t="s">
        <v>479</v>
      </c>
      <c r="B251" s="92" t="s">
        <v>478</v>
      </c>
      <c r="C251" s="91" t="s">
        <v>176</v>
      </c>
      <c r="D251" s="90">
        <v>0</v>
      </c>
      <c r="E251" s="89">
        <v>18823.099999999999</v>
      </c>
    </row>
    <row r="252" spans="1:5" ht="31.2">
      <c r="A252" s="93" t="s">
        <v>477</v>
      </c>
      <c r="B252" s="92" t="s">
        <v>476</v>
      </c>
      <c r="C252" s="91" t="s">
        <v>176</v>
      </c>
      <c r="D252" s="90">
        <v>0</v>
      </c>
      <c r="E252" s="89">
        <v>4633.8999999999996</v>
      </c>
    </row>
    <row r="253" spans="1:5" ht="31.2">
      <c r="A253" s="93" t="s">
        <v>367</v>
      </c>
      <c r="B253" s="92" t="s">
        <v>475</v>
      </c>
      <c r="C253" s="91" t="s">
        <v>176</v>
      </c>
      <c r="D253" s="90">
        <v>0</v>
      </c>
      <c r="E253" s="89">
        <v>4633.8999999999996</v>
      </c>
    </row>
    <row r="254" spans="1:5" ht="62.4">
      <c r="A254" s="93" t="s">
        <v>190</v>
      </c>
      <c r="B254" s="92" t="s">
        <v>475</v>
      </c>
      <c r="C254" s="91" t="s">
        <v>189</v>
      </c>
      <c r="D254" s="90">
        <v>0</v>
      </c>
      <c r="E254" s="89">
        <v>4541.6000000000004</v>
      </c>
    </row>
    <row r="255" spans="1:5">
      <c r="A255" s="93" t="s">
        <v>471</v>
      </c>
      <c r="B255" s="92" t="s">
        <v>475</v>
      </c>
      <c r="C255" s="91" t="s">
        <v>189</v>
      </c>
      <c r="D255" s="90">
        <v>505</v>
      </c>
      <c r="E255" s="89">
        <v>4541.6000000000004</v>
      </c>
    </row>
    <row r="256" spans="1:5" ht="31.2">
      <c r="A256" s="93" t="s">
        <v>175</v>
      </c>
      <c r="B256" s="92" t="s">
        <v>475</v>
      </c>
      <c r="C256" s="91" t="s">
        <v>172</v>
      </c>
      <c r="D256" s="90">
        <v>0</v>
      </c>
      <c r="E256" s="89">
        <v>87.5</v>
      </c>
    </row>
    <row r="257" spans="1:5">
      <c r="A257" s="93" t="s">
        <v>471</v>
      </c>
      <c r="B257" s="92" t="s">
        <v>475</v>
      </c>
      <c r="C257" s="91" t="s">
        <v>172</v>
      </c>
      <c r="D257" s="90">
        <v>505</v>
      </c>
      <c r="E257" s="89">
        <v>87.5</v>
      </c>
    </row>
    <row r="258" spans="1:5">
      <c r="A258" s="93" t="s">
        <v>183</v>
      </c>
      <c r="B258" s="92" t="s">
        <v>475</v>
      </c>
      <c r="C258" s="91" t="s">
        <v>180</v>
      </c>
      <c r="D258" s="90">
        <v>0</v>
      </c>
      <c r="E258" s="89">
        <v>4.8</v>
      </c>
    </row>
    <row r="259" spans="1:5">
      <c r="A259" s="93" t="s">
        <v>471</v>
      </c>
      <c r="B259" s="92" t="s">
        <v>475</v>
      </c>
      <c r="C259" s="91" t="s">
        <v>180</v>
      </c>
      <c r="D259" s="90">
        <v>505</v>
      </c>
      <c r="E259" s="89">
        <v>4.8</v>
      </c>
    </row>
    <row r="260" spans="1:5" ht="31.2">
      <c r="A260" s="93" t="s">
        <v>474</v>
      </c>
      <c r="B260" s="92" t="s">
        <v>473</v>
      </c>
      <c r="C260" s="91" t="s">
        <v>176</v>
      </c>
      <c r="D260" s="90">
        <v>0</v>
      </c>
      <c r="E260" s="89">
        <v>14189.2</v>
      </c>
    </row>
    <row r="261" spans="1:5" ht="62.4">
      <c r="A261" s="93" t="s">
        <v>472</v>
      </c>
      <c r="B261" s="92" t="s">
        <v>470</v>
      </c>
      <c r="C261" s="91" t="s">
        <v>176</v>
      </c>
      <c r="D261" s="90">
        <v>0</v>
      </c>
      <c r="E261" s="89">
        <v>872.9</v>
      </c>
    </row>
    <row r="262" spans="1:5" ht="62.4">
      <c r="A262" s="93" t="s">
        <v>190</v>
      </c>
      <c r="B262" s="92" t="s">
        <v>470</v>
      </c>
      <c r="C262" s="91" t="s">
        <v>189</v>
      </c>
      <c r="D262" s="90">
        <v>0</v>
      </c>
      <c r="E262" s="89">
        <v>831.3</v>
      </c>
    </row>
    <row r="263" spans="1:5">
      <c r="A263" s="93" t="s">
        <v>471</v>
      </c>
      <c r="B263" s="92" t="s">
        <v>470</v>
      </c>
      <c r="C263" s="91" t="s">
        <v>189</v>
      </c>
      <c r="D263" s="90">
        <v>505</v>
      </c>
      <c r="E263" s="89">
        <v>831.3</v>
      </c>
    </row>
    <row r="264" spans="1:5" ht="31.2">
      <c r="A264" s="93" t="s">
        <v>175</v>
      </c>
      <c r="B264" s="92" t="s">
        <v>470</v>
      </c>
      <c r="C264" s="91" t="s">
        <v>172</v>
      </c>
      <c r="D264" s="90">
        <v>0</v>
      </c>
      <c r="E264" s="89">
        <v>41.6</v>
      </c>
    </row>
    <row r="265" spans="1:5">
      <c r="A265" s="93" t="s">
        <v>471</v>
      </c>
      <c r="B265" s="92" t="s">
        <v>470</v>
      </c>
      <c r="C265" s="91" t="s">
        <v>172</v>
      </c>
      <c r="D265" s="90">
        <v>505</v>
      </c>
      <c r="E265" s="89">
        <v>41.6</v>
      </c>
    </row>
    <row r="266" spans="1:5" ht="31.2">
      <c r="A266" s="93" t="s">
        <v>469</v>
      </c>
      <c r="B266" s="92" t="s">
        <v>468</v>
      </c>
      <c r="C266" s="91" t="s">
        <v>176</v>
      </c>
      <c r="D266" s="90">
        <v>0</v>
      </c>
      <c r="E266" s="89">
        <v>13316.3</v>
      </c>
    </row>
    <row r="267" spans="1:5" ht="31.2">
      <c r="A267" s="93" t="s">
        <v>175</v>
      </c>
      <c r="B267" s="92" t="s">
        <v>468</v>
      </c>
      <c r="C267" s="91" t="s">
        <v>172</v>
      </c>
      <c r="D267" s="90">
        <v>0</v>
      </c>
      <c r="E267" s="89">
        <v>230</v>
      </c>
    </row>
    <row r="268" spans="1:5">
      <c r="A268" s="93" t="s">
        <v>268</v>
      </c>
      <c r="B268" s="92" t="s">
        <v>468</v>
      </c>
      <c r="C268" s="91" t="s">
        <v>172</v>
      </c>
      <c r="D268" s="90">
        <v>1003</v>
      </c>
      <c r="E268" s="89">
        <v>230</v>
      </c>
    </row>
    <row r="269" spans="1:5">
      <c r="A269" s="93" t="s">
        <v>254</v>
      </c>
      <c r="B269" s="92" t="s">
        <v>468</v>
      </c>
      <c r="C269" s="91" t="s">
        <v>252</v>
      </c>
      <c r="D269" s="90">
        <v>0</v>
      </c>
      <c r="E269" s="89">
        <v>13086.3</v>
      </c>
    </row>
    <row r="270" spans="1:5">
      <c r="A270" s="93" t="s">
        <v>268</v>
      </c>
      <c r="B270" s="92" t="s">
        <v>468</v>
      </c>
      <c r="C270" s="91" t="s">
        <v>252</v>
      </c>
      <c r="D270" s="90">
        <v>1003</v>
      </c>
      <c r="E270" s="89">
        <v>13086.3</v>
      </c>
    </row>
    <row r="271" spans="1:5" s="87" customFormat="1" ht="46.8">
      <c r="A271" s="97" t="s">
        <v>467</v>
      </c>
      <c r="B271" s="96" t="s">
        <v>466</v>
      </c>
      <c r="C271" s="95" t="s">
        <v>176</v>
      </c>
      <c r="D271" s="94">
        <v>0</v>
      </c>
      <c r="E271" s="88">
        <v>92858.9</v>
      </c>
    </row>
    <row r="272" spans="1:5" ht="62.4">
      <c r="A272" s="93" t="s">
        <v>465</v>
      </c>
      <c r="B272" s="92" t="s">
        <v>464</v>
      </c>
      <c r="C272" s="91" t="s">
        <v>176</v>
      </c>
      <c r="D272" s="90">
        <v>0</v>
      </c>
      <c r="E272" s="89">
        <v>23447.5</v>
      </c>
    </row>
    <row r="273" spans="1:5" ht="78">
      <c r="A273" s="93" t="s">
        <v>463</v>
      </c>
      <c r="B273" s="92" t="s">
        <v>462</v>
      </c>
      <c r="C273" s="91" t="s">
        <v>176</v>
      </c>
      <c r="D273" s="90">
        <v>0</v>
      </c>
      <c r="E273" s="89">
        <v>23408.400000000001</v>
      </c>
    </row>
    <row r="274" spans="1:5" ht="17.399999999999999" customHeight="1">
      <c r="A274" s="93" t="s">
        <v>310</v>
      </c>
      <c r="B274" s="92" t="s">
        <v>461</v>
      </c>
      <c r="C274" s="91" t="s">
        <v>176</v>
      </c>
      <c r="D274" s="90">
        <v>0</v>
      </c>
      <c r="E274" s="89">
        <v>38</v>
      </c>
    </row>
    <row r="275" spans="1:5" ht="31.2">
      <c r="A275" s="93" t="s">
        <v>175</v>
      </c>
      <c r="B275" s="92" t="s">
        <v>461</v>
      </c>
      <c r="C275" s="91" t="s">
        <v>172</v>
      </c>
      <c r="D275" s="90">
        <v>0</v>
      </c>
      <c r="E275" s="89">
        <v>38</v>
      </c>
    </row>
    <row r="276" spans="1:5" ht="31.2">
      <c r="A276" s="93" t="s">
        <v>239</v>
      </c>
      <c r="B276" s="92" t="s">
        <v>461</v>
      </c>
      <c r="C276" s="91" t="s">
        <v>172</v>
      </c>
      <c r="D276" s="90">
        <v>705</v>
      </c>
      <c r="E276" s="89">
        <v>38</v>
      </c>
    </row>
    <row r="277" spans="1:5">
      <c r="A277" s="93" t="s">
        <v>191</v>
      </c>
      <c r="B277" s="92" t="s">
        <v>460</v>
      </c>
      <c r="C277" s="91" t="s">
        <v>176</v>
      </c>
      <c r="D277" s="90">
        <v>0</v>
      </c>
      <c r="E277" s="89">
        <v>8295.5</v>
      </c>
    </row>
    <row r="278" spans="1:5" ht="62.4">
      <c r="A278" s="93" t="s">
        <v>190</v>
      </c>
      <c r="B278" s="92" t="s">
        <v>460</v>
      </c>
      <c r="C278" s="91" t="s">
        <v>189</v>
      </c>
      <c r="D278" s="90">
        <v>0</v>
      </c>
      <c r="E278" s="89">
        <v>6611.4</v>
      </c>
    </row>
    <row r="279" spans="1:5" ht="32.4" customHeight="1">
      <c r="A279" s="93" t="s">
        <v>188</v>
      </c>
      <c r="B279" s="92" t="s">
        <v>460</v>
      </c>
      <c r="C279" s="91" t="s">
        <v>189</v>
      </c>
      <c r="D279" s="90">
        <v>106</v>
      </c>
      <c r="E279" s="89">
        <v>6611.4</v>
      </c>
    </row>
    <row r="280" spans="1:5" ht="31.2">
      <c r="A280" s="93" t="s">
        <v>175</v>
      </c>
      <c r="B280" s="92" t="s">
        <v>460</v>
      </c>
      <c r="C280" s="91" t="s">
        <v>172</v>
      </c>
      <c r="D280" s="90">
        <v>0</v>
      </c>
      <c r="E280" s="89">
        <v>1684.1</v>
      </c>
    </row>
    <row r="281" spans="1:5" ht="36" customHeight="1">
      <c r="A281" s="93" t="s">
        <v>188</v>
      </c>
      <c r="B281" s="92" t="s">
        <v>460</v>
      </c>
      <c r="C281" s="91" t="s">
        <v>172</v>
      </c>
      <c r="D281" s="90">
        <v>106</v>
      </c>
      <c r="E281" s="89">
        <v>1684.1</v>
      </c>
    </row>
    <row r="282" spans="1:5">
      <c r="A282" s="93" t="s">
        <v>308</v>
      </c>
      <c r="B282" s="92" t="s">
        <v>459</v>
      </c>
      <c r="C282" s="91" t="s">
        <v>176</v>
      </c>
      <c r="D282" s="90">
        <v>0</v>
      </c>
      <c r="E282" s="89">
        <v>15074.9</v>
      </c>
    </row>
    <row r="283" spans="1:5" ht="62.4">
      <c r="A283" s="93" t="s">
        <v>190</v>
      </c>
      <c r="B283" s="92" t="s">
        <v>459</v>
      </c>
      <c r="C283" s="91" t="s">
        <v>189</v>
      </c>
      <c r="D283" s="90">
        <v>0</v>
      </c>
      <c r="E283" s="89">
        <v>14025.7</v>
      </c>
    </row>
    <row r="284" spans="1:5">
      <c r="A284" s="93" t="s">
        <v>232</v>
      </c>
      <c r="B284" s="92" t="s">
        <v>459</v>
      </c>
      <c r="C284" s="91" t="s">
        <v>189</v>
      </c>
      <c r="D284" s="90">
        <v>113</v>
      </c>
      <c r="E284" s="89">
        <v>14025.7</v>
      </c>
    </row>
    <row r="285" spans="1:5" ht="31.2">
      <c r="A285" s="93" t="s">
        <v>175</v>
      </c>
      <c r="B285" s="92" t="s">
        <v>459</v>
      </c>
      <c r="C285" s="91" t="s">
        <v>172</v>
      </c>
      <c r="D285" s="90">
        <v>0</v>
      </c>
      <c r="E285" s="89">
        <v>1049.2</v>
      </c>
    </row>
    <row r="286" spans="1:5">
      <c r="A286" s="93" t="s">
        <v>232</v>
      </c>
      <c r="B286" s="92" t="s">
        <v>459</v>
      </c>
      <c r="C286" s="91" t="s">
        <v>172</v>
      </c>
      <c r="D286" s="90">
        <v>113</v>
      </c>
      <c r="E286" s="89">
        <v>1049.2</v>
      </c>
    </row>
    <row r="287" spans="1:5">
      <c r="A287" s="93" t="s">
        <v>458</v>
      </c>
      <c r="B287" s="92" t="s">
        <v>457</v>
      </c>
      <c r="C287" s="91" t="s">
        <v>176</v>
      </c>
      <c r="D287" s="90">
        <v>0</v>
      </c>
      <c r="E287" s="89">
        <v>39.1</v>
      </c>
    </row>
    <row r="288" spans="1:5">
      <c r="A288" s="93" t="s">
        <v>456</v>
      </c>
      <c r="B288" s="92" t="s">
        <v>453</v>
      </c>
      <c r="C288" s="91" t="s">
        <v>176</v>
      </c>
      <c r="D288" s="90">
        <v>0</v>
      </c>
      <c r="E288" s="89">
        <v>39.1</v>
      </c>
    </row>
    <row r="289" spans="1:5">
      <c r="A289" s="93" t="s">
        <v>455</v>
      </c>
      <c r="B289" s="92" t="s">
        <v>453</v>
      </c>
      <c r="C289" s="91" t="s">
        <v>452</v>
      </c>
      <c r="D289" s="90">
        <v>0</v>
      </c>
      <c r="E289" s="89">
        <v>39.1</v>
      </c>
    </row>
    <row r="290" spans="1:5" ht="31.2">
      <c r="A290" s="93" t="s">
        <v>454</v>
      </c>
      <c r="B290" s="92" t="s">
        <v>453</v>
      </c>
      <c r="C290" s="91" t="s">
        <v>452</v>
      </c>
      <c r="D290" s="90">
        <v>1301</v>
      </c>
      <c r="E290" s="89">
        <v>39.1</v>
      </c>
    </row>
    <row r="291" spans="1:5" ht="62.4">
      <c r="A291" s="93" t="s">
        <v>451</v>
      </c>
      <c r="B291" s="92" t="s">
        <v>450</v>
      </c>
      <c r="C291" s="91" t="s">
        <v>176</v>
      </c>
      <c r="D291" s="90">
        <v>0</v>
      </c>
      <c r="E291" s="89">
        <v>69411.399999999994</v>
      </c>
    </row>
    <row r="292" spans="1:5" ht="31.2">
      <c r="A292" s="93" t="s">
        <v>449</v>
      </c>
      <c r="B292" s="92" t="s">
        <v>448</v>
      </c>
      <c r="C292" s="91" t="s">
        <v>176</v>
      </c>
      <c r="D292" s="90">
        <v>0</v>
      </c>
      <c r="E292" s="89">
        <v>69411.399999999994</v>
      </c>
    </row>
    <row r="293" spans="1:5" ht="46.8">
      <c r="A293" s="93" t="s">
        <v>447</v>
      </c>
      <c r="B293" s="92" t="s">
        <v>445</v>
      </c>
      <c r="C293" s="91" t="s">
        <v>176</v>
      </c>
      <c r="D293" s="90">
        <v>0</v>
      </c>
      <c r="E293" s="89">
        <v>13936.9</v>
      </c>
    </row>
    <row r="294" spans="1:5">
      <c r="A294" s="93" t="s">
        <v>441</v>
      </c>
      <c r="B294" s="92" t="s">
        <v>445</v>
      </c>
      <c r="C294" s="91" t="s">
        <v>438</v>
      </c>
      <c r="D294" s="90">
        <v>0</v>
      </c>
      <c r="E294" s="89">
        <v>13936.9</v>
      </c>
    </row>
    <row r="295" spans="1:5">
      <c r="A295" s="93" t="s">
        <v>446</v>
      </c>
      <c r="B295" s="92" t="s">
        <v>445</v>
      </c>
      <c r="C295" s="91" t="s">
        <v>438</v>
      </c>
      <c r="D295" s="90">
        <v>1403</v>
      </c>
      <c r="E295" s="89">
        <v>13936.9</v>
      </c>
    </row>
    <row r="296" spans="1:5" ht="46.8">
      <c r="A296" s="93" t="s">
        <v>444</v>
      </c>
      <c r="B296" s="92" t="s">
        <v>443</v>
      </c>
      <c r="C296" s="91" t="s">
        <v>176</v>
      </c>
      <c r="D296" s="90">
        <v>0</v>
      </c>
      <c r="E296" s="89">
        <v>54925.2</v>
      </c>
    </row>
    <row r="297" spans="1:5">
      <c r="A297" s="93" t="s">
        <v>441</v>
      </c>
      <c r="B297" s="92" t="s">
        <v>443</v>
      </c>
      <c r="C297" s="91" t="s">
        <v>438</v>
      </c>
      <c r="D297" s="90">
        <v>0</v>
      </c>
      <c r="E297" s="89">
        <v>54925.2</v>
      </c>
    </row>
    <row r="298" spans="1:5" ht="31.2">
      <c r="A298" s="93" t="s">
        <v>440</v>
      </c>
      <c r="B298" s="92" t="s">
        <v>443</v>
      </c>
      <c r="C298" s="91" t="s">
        <v>438</v>
      </c>
      <c r="D298" s="90">
        <v>1401</v>
      </c>
      <c r="E298" s="89">
        <v>54925.2</v>
      </c>
    </row>
    <row r="299" spans="1:5">
      <c r="A299" s="93" t="s">
        <v>442</v>
      </c>
      <c r="B299" s="92" t="s">
        <v>439</v>
      </c>
      <c r="C299" s="91" t="s">
        <v>176</v>
      </c>
      <c r="D299" s="90">
        <v>0</v>
      </c>
      <c r="E299" s="89">
        <v>549.29999999999995</v>
      </c>
    </row>
    <row r="300" spans="1:5">
      <c r="A300" s="93" t="s">
        <v>441</v>
      </c>
      <c r="B300" s="92" t="s">
        <v>439</v>
      </c>
      <c r="C300" s="91" t="s">
        <v>438</v>
      </c>
      <c r="D300" s="90">
        <v>0</v>
      </c>
      <c r="E300" s="89">
        <v>549.29999999999995</v>
      </c>
    </row>
    <row r="301" spans="1:5" ht="31.2">
      <c r="A301" s="93" t="s">
        <v>440</v>
      </c>
      <c r="B301" s="92" t="s">
        <v>439</v>
      </c>
      <c r="C301" s="91" t="s">
        <v>438</v>
      </c>
      <c r="D301" s="90">
        <v>1401</v>
      </c>
      <c r="E301" s="89">
        <v>549.29999999999995</v>
      </c>
    </row>
    <row r="302" spans="1:5" s="87" customFormat="1" ht="46.8">
      <c r="A302" s="97" t="s">
        <v>437</v>
      </c>
      <c r="B302" s="96" t="s">
        <v>436</v>
      </c>
      <c r="C302" s="95" t="s">
        <v>176</v>
      </c>
      <c r="D302" s="94">
        <v>0</v>
      </c>
      <c r="E302" s="88">
        <v>23788.400000000001</v>
      </c>
    </row>
    <row r="303" spans="1:5" ht="62.4">
      <c r="A303" s="93" t="s">
        <v>435</v>
      </c>
      <c r="B303" s="92" t="s">
        <v>434</v>
      </c>
      <c r="C303" s="91" t="s">
        <v>176</v>
      </c>
      <c r="D303" s="90">
        <v>0</v>
      </c>
      <c r="E303" s="89">
        <v>1956.8</v>
      </c>
    </row>
    <row r="304" spans="1:5" ht="31.2">
      <c r="A304" s="93" t="s">
        <v>433</v>
      </c>
      <c r="B304" s="92" t="s">
        <v>432</v>
      </c>
      <c r="C304" s="91" t="s">
        <v>176</v>
      </c>
      <c r="D304" s="90">
        <v>0</v>
      </c>
      <c r="E304" s="89">
        <v>1956.8</v>
      </c>
    </row>
    <row r="305" spans="1:5">
      <c r="A305" s="93" t="s">
        <v>431</v>
      </c>
      <c r="B305" s="92" t="s">
        <v>430</v>
      </c>
      <c r="C305" s="91" t="s">
        <v>176</v>
      </c>
      <c r="D305" s="90">
        <v>0</v>
      </c>
      <c r="E305" s="89">
        <v>550</v>
      </c>
    </row>
    <row r="306" spans="1:5" ht="31.2">
      <c r="A306" s="93" t="s">
        <v>175</v>
      </c>
      <c r="B306" s="92" t="s">
        <v>430</v>
      </c>
      <c r="C306" s="91" t="s">
        <v>172</v>
      </c>
      <c r="D306" s="90">
        <v>0</v>
      </c>
      <c r="E306" s="89">
        <v>550</v>
      </c>
    </row>
    <row r="307" spans="1:5">
      <c r="A307" s="93" t="s">
        <v>232</v>
      </c>
      <c r="B307" s="92" t="s">
        <v>430</v>
      </c>
      <c r="C307" s="91" t="s">
        <v>172</v>
      </c>
      <c r="D307" s="90">
        <v>113</v>
      </c>
      <c r="E307" s="89">
        <v>550</v>
      </c>
    </row>
    <row r="308" spans="1:5">
      <c r="A308" s="93" t="s">
        <v>429</v>
      </c>
      <c r="B308" s="92" t="s">
        <v>428</v>
      </c>
      <c r="C308" s="91" t="s">
        <v>176</v>
      </c>
      <c r="D308" s="90">
        <v>0</v>
      </c>
      <c r="E308" s="89">
        <v>150</v>
      </c>
    </row>
    <row r="309" spans="1:5" ht="31.2">
      <c r="A309" s="93" t="s">
        <v>175</v>
      </c>
      <c r="B309" s="92" t="s">
        <v>428</v>
      </c>
      <c r="C309" s="91" t="s">
        <v>172</v>
      </c>
      <c r="D309" s="90">
        <v>0</v>
      </c>
      <c r="E309" s="89">
        <v>150</v>
      </c>
    </row>
    <row r="310" spans="1:5">
      <c r="A310" s="93" t="s">
        <v>232</v>
      </c>
      <c r="B310" s="92" t="s">
        <v>428</v>
      </c>
      <c r="C310" s="91" t="s">
        <v>172</v>
      </c>
      <c r="D310" s="90">
        <v>113</v>
      </c>
      <c r="E310" s="89">
        <v>150</v>
      </c>
    </row>
    <row r="311" spans="1:5" ht="46.8">
      <c r="A311" s="93" t="s">
        <v>427</v>
      </c>
      <c r="B311" s="92" t="s">
        <v>426</v>
      </c>
      <c r="C311" s="91" t="s">
        <v>176</v>
      </c>
      <c r="D311" s="90">
        <v>0</v>
      </c>
      <c r="E311" s="89">
        <v>515</v>
      </c>
    </row>
    <row r="312" spans="1:5" ht="31.2">
      <c r="A312" s="93" t="s">
        <v>175</v>
      </c>
      <c r="B312" s="92" t="s">
        <v>426</v>
      </c>
      <c r="C312" s="91" t="s">
        <v>172</v>
      </c>
      <c r="D312" s="90">
        <v>0</v>
      </c>
      <c r="E312" s="89">
        <v>515</v>
      </c>
    </row>
    <row r="313" spans="1:5">
      <c r="A313" s="93" t="s">
        <v>344</v>
      </c>
      <c r="B313" s="92" t="s">
        <v>426</v>
      </c>
      <c r="C313" s="91" t="s">
        <v>172</v>
      </c>
      <c r="D313" s="90">
        <v>412</v>
      </c>
      <c r="E313" s="89">
        <v>515</v>
      </c>
    </row>
    <row r="314" spans="1:5">
      <c r="A314" s="93" t="s">
        <v>425</v>
      </c>
      <c r="B314" s="92" t="s">
        <v>424</v>
      </c>
      <c r="C314" s="91" t="s">
        <v>176</v>
      </c>
      <c r="D314" s="90">
        <v>0</v>
      </c>
      <c r="E314" s="89">
        <v>301.10000000000002</v>
      </c>
    </row>
    <row r="315" spans="1:5" ht="31.2">
      <c r="A315" s="93" t="s">
        <v>175</v>
      </c>
      <c r="B315" s="92" t="s">
        <v>424</v>
      </c>
      <c r="C315" s="91" t="s">
        <v>172</v>
      </c>
      <c r="D315" s="90">
        <v>0</v>
      </c>
      <c r="E315" s="89">
        <v>168.1</v>
      </c>
    </row>
    <row r="316" spans="1:5">
      <c r="A316" s="93" t="s">
        <v>232</v>
      </c>
      <c r="B316" s="92" t="s">
        <v>424</v>
      </c>
      <c r="C316" s="91" t="s">
        <v>172</v>
      </c>
      <c r="D316" s="90">
        <v>113</v>
      </c>
      <c r="E316" s="89">
        <v>168.1</v>
      </c>
    </row>
    <row r="317" spans="1:5">
      <c r="A317" s="93" t="s">
        <v>183</v>
      </c>
      <c r="B317" s="92" t="s">
        <v>424</v>
      </c>
      <c r="C317" s="91" t="s">
        <v>180</v>
      </c>
      <c r="D317" s="90">
        <v>0</v>
      </c>
      <c r="E317" s="89">
        <v>133</v>
      </c>
    </row>
    <row r="318" spans="1:5">
      <c r="A318" s="93" t="s">
        <v>232</v>
      </c>
      <c r="B318" s="92" t="s">
        <v>424</v>
      </c>
      <c r="C318" s="91" t="s">
        <v>180</v>
      </c>
      <c r="D318" s="90">
        <v>113</v>
      </c>
      <c r="E318" s="89">
        <v>133</v>
      </c>
    </row>
    <row r="319" spans="1:5" ht="31.2">
      <c r="A319" s="93" t="s">
        <v>423</v>
      </c>
      <c r="B319" s="92" t="s">
        <v>421</v>
      </c>
      <c r="C319" s="91" t="s">
        <v>176</v>
      </c>
      <c r="D319" s="90">
        <v>0</v>
      </c>
      <c r="E319" s="89">
        <v>290.7</v>
      </c>
    </row>
    <row r="320" spans="1:5" ht="31.2">
      <c r="A320" s="93" t="s">
        <v>175</v>
      </c>
      <c r="B320" s="92" t="s">
        <v>421</v>
      </c>
      <c r="C320" s="91" t="s">
        <v>172</v>
      </c>
      <c r="D320" s="90">
        <v>0</v>
      </c>
      <c r="E320" s="89">
        <v>290.7</v>
      </c>
    </row>
    <row r="321" spans="1:5">
      <c r="A321" s="93" t="s">
        <v>422</v>
      </c>
      <c r="B321" s="92" t="s">
        <v>421</v>
      </c>
      <c r="C321" s="91" t="s">
        <v>172</v>
      </c>
      <c r="D321" s="90">
        <v>501</v>
      </c>
      <c r="E321" s="89">
        <v>290.7</v>
      </c>
    </row>
    <row r="322" spans="1:5">
      <c r="A322" s="93" t="s">
        <v>420</v>
      </c>
      <c r="B322" s="92" t="s">
        <v>419</v>
      </c>
      <c r="C322" s="91" t="s">
        <v>176</v>
      </c>
      <c r="D322" s="90">
        <v>0</v>
      </c>
      <c r="E322" s="89">
        <v>150</v>
      </c>
    </row>
    <row r="323" spans="1:5" ht="31.2">
      <c r="A323" s="93" t="s">
        <v>175</v>
      </c>
      <c r="B323" s="92" t="s">
        <v>419</v>
      </c>
      <c r="C323" s="91" t="s">
        <v>172</v>
      </c>
      <c r="D323" s="90">
        <v>0</v>
      </c>
      <c r="E323" s="89">
        <v>150</v>
      </c>
    </row>
    <row r="324" spans="1:5">
      <c r="A324" s="93" t="s">
        <v>232</v>
      </c>
      <c r="B324" s="92" t="s">
        <v>419</v>
      </c>
      <c r="C324" s="91" t="s">
        <v>172</v>
      </c>
      <c r="D324" s="90">
        <v>113</v>
      </c>
      <c r="E324" s="89">
        <v>150</v>
      </c>
    </row>
    <row r="325" spans="1:5" ht="62.4">
      <c r="A325" s="93" t="s">
        <v>418</v>
      </c>
      <c r="B325" s="92" t="s">
        <v>417</v>
      </c>
      <c r="C325" s="91" t="s">
        <v>176</v>
      </c>
      <c r="D325" s="90">
        <v>0</v>
      </c>
      <c r="E325" s="89">
        <v>18901.5</v>
      </c>
    </row>
    <row r="326" spans="1:5" ht="46.2" customHeight="1">
      <c r="A326" s="93" t="s">
        <v>416</v>
      </c>
      <c r="B326" s="92" t="s">
        <v>415</v>
      </c>
      <c r="C326" s="91" t="s">
        <v>176</v>
      </c>
      <c r="D326" s="90">
        <v>0</v>
      </c>
      <c r="E326" s="89">
        <v>15901.5</v>
      </c>
    </row>
    <row r="327" spans="1:5" ht="31.2">
      <c r="A327" s="93" t="s">
        <v>414</v>
      </c>
      <c r="B327" s="92" t="s">
        <v>413</v>
      </c>
      <c r="C327" s="91" t="s">
        <v>176</v>
      </c>
      <c r="D327" s="90">
        <v>0</v>
      </c>
      <c r="E327" s="89">
        <v>14785.7</v>
      </c>
    </row>
    <row r="328" spans="1:5" ht="31.2">
      <c r="A328" s="93" t="s">
        <v>411</v>
      </c>
      <c r="B328" s="92" t="s">
        <v>413</v>
      </c>
      <c r="C328" s="91" t="s">
        <v>409</v>
      </c>
      <c r="D328" s="90">
        <v>0</v>
      </c>
      <c r="E328" s="89">
        <v>14785.7</v>
      </c>
    </row>
    <row r="329" spans="1:5">
      <c r="A329" s="93" t="s">
        <v>232</v>
      </c>
      <c r="B329" s="92" t="s">
        <v>413</v>
      </c>
      <c r="C329" s="91" t="s">
        <v>409</v>
      </c>
      <c r="D329" s="90">
        <v>113</v>
      </c>
      <c r="E329" s="89">
        <v>14785.7</v>
      </c>
    </row>
    <row r="330" spans="1:5" ht="31.2">
      <c r="A330" s="93" t="s">
        <v>412</v>
      </c>
      <c r="B330" s="92" t="s">
        <v>410</v>
      </c>
      <c r="C330" s="91" t="s">
        <v>176</v>
      </c>
      <c r="D330" s="90">
        <v>0</v>
      </c>
      <c r="E330" s="89">
        <v>1115.8</v>
      </c>
    </row>
    <row r="331" spans="1:5" ht="31.2">
      <c r="A331" s="93" t="s">
        <v>411</v>
      </c>
      <c r="B331" s="92" t="s">
        <v>410</v>
      </c>
      <c r="C331" s="91" t="s">
        <v>409</v>
      </c>
      <c r="D331" s="90">
        <v>0</v>
      </c>
      <c r="E331" s="89">
        <v>1115.8</v>
      </c>
    </row>
    <row r="332" spans="1:5">
      <c r="A332" s="93" t="s">
        <v>232</v>
      </c>
      <c r="B332" s="92" t="s">
        <v>410</v>
      </c>
      <c r="C332" s="91" t="s">
        <v>409</v>
      </c>
      <c r="D332" s="90">
        <v>113</v>
      </c>
      <c r="E332" s="89">
        <v>1115.8</v>
      </c>
    </row>
    <row r="333" spans="1:5" ht="46.8">
      <c r="A333" s="93" t="s">
        <v>408</v>
      </c>
      <c r="B333" s="92" t="s">
        <v>407</v>
      </c>
      <c r="C333" s="91" t="s">
        <v>176</v>
      </c>
      <c r="D333" s="90">
        <v>0</v>
      </c>
      <c r="E333" s="89">
        <v>3000</v>
      </c>
    </row>
    <row r="334" spans="1:5" ht="31.2">
      <c r="A334" s="93" t="s">
        <v>406</v>
      </c>
      <c r="B334" s="92" t="s">
        <v>404</v>
      </c>
      <c r="C334" s="91" t="s">
        <v>176</v>
      </c>
      <c r="D334" s="90">
        <v>0</v>
      </c>
      <c r="E334" s="89">
        <v>3000</v>
      </c>
    </row>
    <row r="335" spans="1:5">
      <c r="A335" s="93" t="s">
        <v>183</v>
      </c>
      <c r="B335" s="92" t="s">
        <v>404</v>
      </c>
      <c r="C335" s="91" t="s">
        <v>180</v>
      </c>
      <c r="D335" s="90">
        <v>0</v>
      </c>
      <c r="E335" s="89">
        <v>3000</v>
      </c>
    </row>
    <row r="336" spans="1:5">
      <c r="A336" s="93" t="s">
        <v>405</v>
      </c>
      <c r="B336" s="92" t="s">
        <v>404</v>
      </c>
      <c r="C336" s="91" t="s">
        <v>180</v>
      </c>
      <c r="D336" s="90">
        <v>1202</v>
      </c>
      <c r="E336" s="89">
        <v>3000</v>
      </c>
    </row>
    <row r="337" spans="1:5" ht="46.8">
      <c r="A337" s="93" t="s">
        <v>403</v>
      </c>
      <c r="B337" s="92" t="s">
        <v>402</v>
      </c>
      <c r="C337" s="91" t="s">
        <v>176</v>
      </c>
      <c r="D337" s="90">
        <v>0</v>
      </c>
      <c r="E337" s="89">
        <v>2930.1</v>
      </c>
    </row>
    <row r="338" spans="1:5" ht="31.2">
      <c r="A338" s="93" t="s">
        <v>401</v>
      </c>
      <c r="B338" s="92" t="s">
        <v>400</v>
      </c>
      <c r="C338" s="91" t="s">
        <v>176</v>
      </c>
      <c r="D338" s="90">
        <v>0</v>
      </c>
      <c r="E338" s="89">
        <v>2930.1</v>
      </c>
    </row>
    <row r="339" spans="1:5" ht="21.6" customHeight="1">
      <c r="A339" s="93" t="s">
        <v>310</v>
      </c>
      <c r="B339" s="92" t="s">
        <v>399</v>
      </c>
      <c r="C339" s="91" t="s">
        <v>176</v>
      </c>
      <c r="D339" s="90">
        <v>0</v>
      </c>
      <c r="E339" s="89">
        <v>5.5</v>
      </c>
    </row>
    <row r="340" spans="1:5" ht="31.2">
      <c r="A340" s="93" t="s">
        <v>175</v>
      </c>
      <c r="B340" s="92" t="s">
        <v>399</v>
      </c>
      <c r="C340" s="91" t="s">
        <v>172</v>
      </c>
      <c r="D340" s="90">
        <v>0</v>
      </c>
      <c r="E340" s="89">
        <v>5.5</v>
      </c>
    </row>
    <row r="341" spans="1:5" ht="31.2">
      <c r="A341" s="93" t="s">
        <v>239</v>
      </c>
      <c r="B341" s="92" t="s">
        <v>399</v>
      </c>
      <c r="C341" s="91" t="s">
        <v>172</v>
      </c>
      <c r="D341" s="90">
        <v>705</v>
      </c>
      <c r="E341" s="89">
        <v>5.5</v>
      </c>
    </row>
    <row r="342" spans="1:5" ht="31.2">
      <c r="A342" s="93" t="s">
        <v>367</v>
      </c>
      <c r="B342" s="92" t="s">
        <v>398</v>
      </c>
      <c r="C342" s="91" t="s">
        <v>176</v>
      </c>
      <c r="D342" s="90">
        <v>0</v>
      </c>
      <c r="E342" s="89">
        <v>2924.6</v>
      </c>
    </row>
    <row r="343" spans="1:5" ht="62.4">
      <c r="A343" s="93" t="s">
        <v>190</v>
      </c>
      <c r="B343" s="92" t="s">
        <v>398</v>
      </c>
      <c r="C343" s="91" t="s">
        <v>189</v>
      </c>
      <c r="D343" s="90">
        <v>0</v>
      </c>
      <c r="E343" s="89">
        <v>2866.5</v>
      </c>
    </row>
    <row r="344" spans="1:5">
      <c r="A344" s="93" t="s">
        <v>232</v>
      </c>
      <c r="B344" s="92" t="s">
        <v>398</v>
      </c>
      <c r="C344" s="91" t="s">
        <v>189</v>
      </c>
      <c r="D344" s="90">
        <v>113</v>
      </c>
      <c r="E344" s="89">
        <v>2866.5</v>
      </c>
    </row>
    <row r="345" spans="1:5" ht="31.2">
      <c r="A345" s="93" t="s">
        <v>175</v>
      </c>
      <c r="B345" s="92" t="s">
        <v>398</v>
      </c>
      <c r="C345" s="91" t="s">
        <v>172</v>
      </c>
      <c r="D345" s="90">
        <v>0</v>
      </c>
      <c r="E345" s="89">
        <v>57.3</v>
      </c>
    </row>
    <row r="346" spans="1:5">
      <c r="A346" s="93" t="s">
        <v>232</v>
      </c>
      <c r="B346" s="92" t="s">
        <v>398</v>
      </c>
      <c r="C346" s="91" t="s">
        <v>172</v>
      </c>
      <c r="D346" s="90">
        <v>113</v>
      </c>
      <c r="E346" s="89">
        <v>57.3</v>
      </c>
    </row>
    <row r="347" spans="1:5">
      <c r="A347" s="93" t="s">
        <v>183</v>
      </c>
      <c r="B347" s="92" t="s">
        <v>398</v>
      </c>
      <c r="C347" s="91" t="s">
        <v>180</v>
      </c>
      <c r="D347" s="90">
        <v>0</v>
      </c>
      <c r="E347" s="89">
        <v>0.8</v>
      </c>
    </row>
    <row r="348" spans="1:5">
      <c r="A348" s="93" t="s">
        <v>232</v>
      </c>
      <c r="B348" s="92" t="s">
        <v>398</v>
      </c>
      <c r="C348" s="91" t="s">
        <v>180</v>
      </c>
      <c r="D348" s="90">
        <v>113</v>
      </c>
      <c r="E348" s="89">
        <v>0.8</v>
      </c>
    </row>
    <row r="349" spans="1:5" s="87" customFormat="1" ht="46.8">
      <c r="A349" s="97" t="s">
        <v>397</v>
      </c>
      <c r="B349" s="96" t="s">
        <v>396</v>
      </c>
      <c r="C349" s="95" t="s">
        <v>176</v>
      </c>
      <c r="D349" s="94">
        <v>0</v>
      </c>
      <c r="E349" s="88">
        <v>36712.800000000003</v>
      </c>
    </row>
    <row r="350" spans="1:5" ht="31.2">
      <c r="A350" s="93" t="s">
        <v>395</v>
      </c>
      <c r="B350" s="92" t="s">
        <v>394</v>
      </c>
      <c r="C350" s="91" t="s">
        <v>176</v>
      </c>
      <c r="D350" s="90">
        <v>0</v>
      </c>
      <c r="E350" s="89">
        <v>36702.800000000003</v>
      </c>
    </row>
    <row r="351" spans="1:5" ht="46.8">
      <c r="A351" s="93" t="s">
        <v>393</v>
      </c>
      <c r="B351" s="92" t="s">
        <v>392</v>
      </c>
      <c r="C351" s="91" t="s">
        <v>176</v>
      </c>
      <c r="D351" s="90">
        <v>0</v>
      </c>
      <c r="E351" s="89">
        <v>83.5</v>
      </c>
    </row>
    <row r="352" spans="1:5" ht="31.2">
      <c r="A352" s="93" t="s">
        <v>391</v>
      </c>
      <c r="B352" s="92" t="s">
        <v>390</v>
      </c>
      <c r="C352" s="91" t="s">
        <v>176</v>
      </c>
      <c r="D352" s="90">
        <v>0</v>
      </c>
      <c r="E352" s="89">
        <v>10</v>
      </c>
    </row>
    <row r="353" spans="1:5" ht="31.2">
      <c r="A353" s="93" t="s">
        <v>175</v>
      </c>
      <c r="B353" s="92" t="s">
        <v>390</v>
      </c>
      <c r="C353" s="91" t="s">
        <v>172</v>
      </c>
      <c r="D353" s="90">
        <v>0</v>
      </c>
      <c r="E353" s="89">
        <v>10</v>
      </c>
    </row>
    <row r="354" spans="1:5" ht="31.2">
      <c r="A354" s="93" t="s">
        <v>239</v>
      </c>
      <c r="B354" s="92" t="s">
        <v>390</v>
      </c>
      <c r="C354" s="91" t="s">
        <v>172</v>
      </c>
      <c r="D354" s="90">
        <v>705</v>
      </c>
      <c r="E354" s="89">
        <v>10</v>
      </c>
    </row>
    <row r="355" spans="1:5" ht="31.2">
      <c r="A355" s="93" t="s">
        <v>389</v>
      </c>
      <c r="B355" s="92" t="s">
        <v>388</v>
      </c>
      <c r="C355" s="91" t="s">
        <v>176</v>
      </c>
      <c r="D355" s="90">
        <v>0</v>
      </c>
      <c r="E355" s="89">
        <v>60</v>
      </c>
    </row>
    <row r="356" spans="1:5" ht="31.2">
      <c r="A356" s="93" t="s">
        <v>175</v>
      </c>
      <c r="B356" s="92" t="s">
        <v>388</v>
      </c>
      <c r="C356" s="91" t="s">
        <v>172</v>
      </c>
      <c r="D356" s="90">
        <v>0</v>
      </c>
      <c r="E356" s="89">
        <v>60</v>
      </c>
    </row>
    <row r="357" spans="1:5" ht="31.2">
      <c r="A357" s="93" t="s">
        <v>239</v>
      </c>
      <c r="B357" s="92" t="s">
        <v>388</v>
      </c>
      <c r="C357" s="91" t="s">
        <v>172</v>
      </c>
      <c r="D357" s="90">
        <v>705</v>
      </c>
      <c r="E357" s="89">
        <v>60</v>
      </c>
    </row>
    <row r="358" spans="1:5" ht="46.8">
      <c r="A358" s="93" t="s">
        <v>387</v>
      </c>
      <c r="B358" s="92" t="s">
        <v>386</v>
      </c>
      <c r="C358" s="91" t="s">
        <v>176</v>
      </c>
      <c r="D358" s="90">
        <v>0</v>
      </c>
      <c r="E358" s="89">
        <v>13.5</v>
      </c>
    </row>
    <row r="359" spans="1:5" ht="31.2">
      <c r="A359" s="93" t="s">
        <v>175</v>
      </c>
      <c r="B359" s="92" t="s">
        <v>386</v>
      </c>
      <c r="C359" s="91" t="s">
        <v>172</v>
      </c>
      <c r="D359" s="90">
        <v>0</v>
      </c>
      <c r="E359" s="89">
        <v>13.5</v>
      </c>
    </row>
    <row r="360" spans="1:5" ht="31.2">
      <c r="A360" s="93" t="s">
        <v>239</v>
      </c>
      <c r="B360" s="92" t="s">
        <v>386</v>
      </c>
      <c r="C360" s="91" t="s">
        <v>172</v>
      </c>
      <c r="D360" s="90">
        <v>705</v>
      </c>
      <c r="E360" s="89">
        <v>13.5</v>
      </c>
    </row>
    <row r="361" spans="1:5" ht="31.2">
      <c r="A361" s="93" t="s">
        <v>385</v>
      </c>
      <c r="B361" s="92" t="s">
        <v>384</v>
      </c>
      <c r="C361" s="91" t="s">
        <v>176</v>
      </c>
      <c r="D361" s="90">
        <v>0</v>
      </c>
      <c r="E361" s="89">
        <v>4708.3999999999996</v>
      </c>
    </row>
    <row r="362" spans="1:5" ht="93.6">
      <c r="A362" s="93" t="s">
        <v>383</v>
      </c>
      <c r="B362" s="92" t="s">
        <v>381</v>
      </c>
      <c r="C362" s="91" t="s">
        <v>176</v>
      </c>
      <c r="D362" s="90">
        <v>0</v>
      </c>
      <c r="E362" s="89">
        <v>4708.3999999999996</v>
      </c>
    </row>
    <row r="363" spans="1:5">
      <c r="A363" s="93" t="s">
        <v>254</v>
      </c>
      <c r="B363" s="92" t="s">
        <v>381</v>
      </c>
      <c r="C363" s="91" t="s">
        <v>252</v>
      </c>
      <c r="D363" s="90">
        <v>0</v>
      </c>
      <c r="E363" s="89">
        <v>4708.3999999999996</v>
      </c>
    </row>
    <row r="364" spans="1:5">
      <c r="A364" s="93" t="s">
        <v>382</v>
      </c>
      <c r="B364" s="92" t="s">
        <v>381</v>
      </c>
      <c r="C364" s="91" t="s">
        <v>252</v>
      </c>
      <c r="D364" s="90">
        <v>1001</v>
      </c>
      <c r="E364" s="89">
        <v>4708.3999999999996</v>
      </c>
    </row>
    <row r="365" spans="1:5" ht="32.4" customHeight="1">
      <c r="A365" s="93" t="s">
        <v>380</v>
      </c>
      <c r="B365" s="92" t="s">
        <v>379</v>
      </c>
      <c r="C365" s="91" t="s">
        <v>176</v>
      </c>
      <c r="D365" s="90">
        <v>0</v>
      </c>
      <c r="E365" s="89">
        <v>1365.5</v>
      </c>
    </row>
    <row r="366" spans="1:5" ht="62.4">
      <c r="A366" s="93" t="s">
        <v>378</v>
      </c>
      <c r="B366" s="92" t="s">
        <v>377</v>
      </c>
      <c r="C366" s="91" t="s">
        <v>176</v>
      </c>
      <c r="D366" s="90">
        <v>0</v>
      </c>
      <c r="E366" s="89">
        <v>1365.5</v>
      </c>
    </row>
    <row r="367" spans="1:5">
      <c r="A367" s="93" t="s">
        <v>254</v>
      </c>
      <c r="B367" s="92" t="s">
        <v>377</v>
      </c>
      <c r="C367" s="91" t="s">
        <v>252</v>
      </c>
      <c r="D367" s="90">
        <v>0</v>
      </c>
      <c r="E367" s="89">
        <v>1365.5</v>
      </c>
    </row>
    <row r="368" spans="1:5">
      <c r="A368" s="93" t="s">
        <v>232</v>
      </c>
      <c r="B368" s="92" t="s">
        <v>377</v>
      </c>
      <c r="C368" s="91" t="s">
        <v>252</v>
      </c>
      <c r="D368" s="90">
        <v>113</v>
      </c>
      <c r="E368" s="89">
        <v>1365.5</v>
      </c>
    </row>
    <row r="369" spans="1:5">
      <c r="A369" s="93" t="s">
        <v>376</v>
      </c>
      <c r="B369" s="92" t="s">
        <v>375</v>
      </c>
      <c r="C369" s="91" t="s">
        <v>176</v>
      </c>
      <c r="D369" s="90">
        <v>0</v>
      </c>
      <c r="E369" s="89">
        <v>136.19999999999999</v>
      </c>
    </row>
    <row r="370" spans="1:5" ht="31.2">
      <c r="A370" s="93" t="s">
        <v>374</v>
      </c>
      <c r="B370" s="92" t="s">
        <v>373</v>
      </c>
      <c r="C370" s="91" t="s">
        <v>176</v>
      </c>
      <c r="D370" s="90">
        <v>0</v>
      </c>
      <c r="E370" s="89">
        <v>136.19999999999999</v>
      </c>
    </row>
    <row r="371" spans="1:5">
      <c r="A371" s="93" t="s">
        <v>183</v>
      </c>
      <c r="B371" s="92" t="s">
        <v>373</v>
      </c>
      <c r="C371" s="91" t="s">
        <v>180</v>
      </c>
      <c r="D371" s="90">
        <v>0</v>
      </c>
      <c r="E371" s="89">
        <v>136.19999999999999</v>
      </c>
    </row>
    <row r="372" spans="1:5">
      <c r="A372" s="93" t="s">
        <v>232</v>
      </c>
      <c r="B372" s="92" t="s">
        <v>373</v>
      </c>
      <c r="C372" s="91" t="s">
        <v>180</v>
      </c>
      <c r="D372" s="90">
        <v>113</v>
      </c>
      <c r="E372" s="89">
        <v>136.19999999999999</v>
      </c>
    </row>
    <row r="373" spans="1:5" ht="31.2">
      <c r="A373" s="93" t="s">
        <v>372</v>
      </c>
      <c r="B373" s="92" t="s">
        <v>371</v>
      </c>
      <c r="C373" s="91" t="s">
        <v>176</v>
      </c>
      <c r="D373" s="90">
        <v>0</v>
      </c>
      <c r="E373" s="89">
        <v>24637.200000000001</v>
      </c>
    </row>
    <row r="374" spans="1:5" ht="31.2">
      <c r="A374" s="93" t="s">
        <v>367</v>
      </c>
      <c r="B374" s="92" t="s">
        <v>370</v>
      </c>
      <c r="C374" s="91" t="s">
        <v>176</v>
      </c>
      <c r="D374" s="90">
        <v>0</v>
      </c>
      <c r="E374" s="89">
        <v>24637.200000000001</v>
      </c>
    </row>
    <row r="375" spans="1:5" ht="62.4">
      <c r="A375" s="93" t="s">
        <v>190</v>
      </c>
      <c r="B375" s="92" t="s">
        <v>370</v>
      </c>
      <c r="C375" s="91" t="s">
        <v>189</v>
      </c>
      <c r="D375" s="90">
        <v>0</v>
      </c>
      <c r="E375" s="89">
        <v>22542.9</v>
      </c>
    </row>
    <row r="376" spans="1:5" ht="46.8">
      <c r="A376" s="93" t="s">
        <v>241</v>
      </c>
      <c r="B376" s="92" t="s">
        <v>370</v>
      </c>
      <c r="C376" s="91" t="s">
        <v>189</v>
      </c>
      <c r="D376" s="90">
        <v>104</v>
      </c>
      <c r="E376" s="89">
        <v>22542.9</v>
      </c>
    </row>
    <row r="377" spans="1:5" ht="31.2">
      <c r="A377" s="93" t="s">
        <v>175</v>
      </c>
      <c r="B377" s="92" t="s">
        <v>370</v>
      </c>
      <c r="C377" s="91" t="s">
        <v>172</v>
      </c>
      <c r="D377" s="90">
        <v>0</v>
      </c>
      <c r="E377" s="89">
        <v>2007.4</v>
      </c>
    </row>
    <row r="378" spans="1:5" ht="46.8">
      <c r="A378" s="93" t="s">
        <v>241</v>
      </c>
      <c r="B378" s="92" t="s">
        <v>370</v>
      </c>
      <c r="C378" s="91" t="s">
        <v>172</v>
      </c>
      <c r="D378" s="90">
        <v>104</v>
      </c>
      <c r="E378" s="89">
        <v>2007.4</v>
      </c>
    </row>
    <row r="379" spans="1:5">
      <c r="A379" s="93" t="s">
        <v>254</v>
      </c>
      <c r="B379" s="92" t="s">
        <v>370</v>
      </c>
      <c r="C379" s="91" t="s">
        <v>252</v>
      </c>
      <c r="D379" s="90">
        <v>0</v>
      </c>
      <c r="E379" s="89">
        <v>63.2</v>
      </c>
    </row>
    <row r="380" spans="1:5" ht="46.8">
      <c r="A380" s="93" t="s">
        <v>241</v>
      </c>
      <c r="B380" s="92" t="s">
        <v>370</v>
      </c>
      <c r="C380" s="91" t="s">
        <v>252</v>
      </c>
      <c r="D380" s="90">
        <v>104</v>
      </c>
      <c r="E380" s="89">
        <v>63.2</v>
      </c>
    </row>
    <row r="381" spans="1:5">
      <c r="A381" s="93" t="s">
        <v>183</v>
      </c>
      <c r="B381" s="92" t="s">
        <v>370</v>
      </c>
      <c r="C381" s="91" t="s">
        <v>180</v>
      </c>
      <c r="D381" s="90">
        <v>0</v>
      </c>
      <c r="E381" s="89">
        <v>23.7</v>
      </c>
    </row>
    <row r="382" spans="1:5" ht="46.8">
      <c r="A382" s="93" t="s">
        <v>241</v>
      </c>
      <c r="B382" s="92" t="s">
        <v>370</v>
      </c>
      <c r="C382" s="91" t="s">
        <v>180</v>
      </c>
      <c r="D382" s="90">
        <v>104</v>
      </c>
      <c r="E382" s="89">
        <v>23.7</v>
      </c>
    </row>
    <row r="383" spans="1:5" ht="31.2">
      <c r="A383" s="93" t="s">
        <v>369</v>
      </c>
      <c r="B383" s="92" t="s">
        <v>368</v>
      </c>
      <c r="C383" s="91" t="s">
        <v>176</v>
      </c>
      <c r="D383" s="90">
        <v>0</v>
      </c>
      <c r="E383" s="89">
        <v>2146.1</v>
      </c>
    </row>
    <row r="384" spans="1:5" ht="31.2">
      <c r="A384" s="93" t="s">
        <v>367</v>
      </c>
      <c r="B384" s="92" t="s">
        <v>365</v>
      </c>
      <c r="C384" s="91" t="s">
        <v>176</v>
      </c>
      <c r="D384" s="90">
        <v>0</v>
      </c>
      <c r="E384" s="89">
        <v>2146.1</v>
      </c>
    </row>
    <row r="385" spans="1:5" ht="62.4">
      <c r="A385" s="93" t="s">
        <v>190</v>
      </c>
      <c r="B385" s="92" t="s">
        <v>365</v>
      </c>
      <c r="C385" s="91" t="s">
        <v>189</v>
      </c>
      <c r="D385" s="90">
        <v>0</v>
      </c>
      <c r="E385" s="89">
        <v>2146.1</v>
      </c>
    </row>
    <row r="386" spans="1:5" ht="31.2">
      <c r="A386" s="93" t="s">
        <v>366</v>
      </c>
      <c r="B386" s="92" t="s">
        <v>365</v>
      </c>
      <c r="C386" s="91" t="s">
        <v>189</v>
      </c>
      <c r="D386" s="90">
        <v>102</v>
      </c>
      <c r="E386" s="89">
        <v>2146.1</v>
      </c>
    </row>
    <row r="387" spans="1:5" ht="31.2">
      <c r="A387" s="93" t="s">
        <v>364</v>
      </c>
      <c r="B387" s="92" t="s">
        <v>363</v>
      </c>
      <c r="C387" s="91" t="s">
        <v>176</v>
      </c>
      <c r="D387" s="90">
        <v>0</v>
      </c>
      <c r="E387" s="89">
        <v>3625.9</v>
      </c>
    </row>
    <row r="388" spans="1:5" ht="46.8">
      <c r="A388" s="93" t="s">
        <v>362</v>
      </c>
      <c r="B388" s="92" t="s">
        <v>360</v>
      </c>
      <c r="C388" s="91" t="s">
        <v>176</v>
      </c>
      <c r="D388" s="90">
        <v>0</v>
      </c>
      <c r="E388" s="89">
        <v>93.3</v>
      </c>
    </row>
    <row r="389" spans="1:5" ht="31.2">
      <c r="A389" s="93" t="s">
        <v>175</v>
      </c>
      <c r="B389" s="92" t="s">
        <v>360</v>
      </c>
      <c r="C389" s="91" t="s">
        <v>172</v>
      </c>
      <c r="D389" s="90">
        <v>0</v>
      </c>
      <c r="E389" s="89">
        <v>93.3</v>
      </c>
    </row>
    <row r="390" spans="1:5">
      <c r="A390" s="93" t="s">
        <v>361</v>
      </c>
      <c r="B390" s="92" t="s">
        <v>360</v>
      </c>
      <c r="C390" s="91" t="s">
        <v>172</v>
      </c>
      <c r="D390" s="90">
        <v>105</v>
      </c>
      <c r="E390" s="89">
        <v>93.3</v>
      </c>
    </row>
    <row r="391" spans="1:5" ht="62.4">
      <c r="A391" s="93" t="s">
        <v>359</v>
      </c>
      <c r="B391" s="92" t="s">
        <v>358</v>
      </c>
      <c r="C391" s="91" t="s">
        <v>176</v>
      </c>
      <c r="D391" s="90">
        <v>0</v>
      </c>
      <c r="E391" s="89">
        <v>1219.2</v>
      </c>
    </row>
    <row r="392" spans="1:5" ht="62.4">
      <c r="A392" s="93" t="s">
        <v>190</v>
      </c>
      <c r="B392" s="92" t="s">
        <v>358</v>
      </c>
      <c r="C392" s="91" t="s">
        <v>189</v>
      </c>
      <c r="D392" s="90">
        <v>0</v>
      </c>
      <c r="E392" s="89">
        <v>1117.9000000000001</v>
      </c>
    </row>
    <row r="393" spans="1:5" ht="46.8">
      <c r="A393" s="93" t="s">
        <v>241</v>
      </c>
      <c r="B393" s="92" t="s">
        <v>358</v>
      </c>
      <c r="C393" s="91" t="s">
        <v>189</v>
      </c>
      <c r="D393" s="90">
        <v>104</v>
      </c>
      <c r="E393" s="89">
        <v>1117.9000000000001</v>
      </c>
    </row>
    <row r="394" spans="1:5" ht="31.2">
      <c r="A394" s="93" t="s">
        <v>175</v>
      </c>
      <c r="B394" s="92" t="s">
        <v>358</v>
      </c>
      <c r="C394" s="91" t="s">
        <v>172</v>
      </c>
      <c r="D394" s="90">
        <v>0</v>
      </c>
      <c r="E394" s="89">
        <v>101.3</v>
      </c>
    </row>
    <row r="395" spans="1:5" ht="46.8">
      <c r="A395" s="93" t="s">
        <v>241</v>
      </c>
      <c r="B395" s="92" t="s">
        <v>358</v>
      </c>
      <c r="C395" s="91" t="s">
        <v>172</v>
      </c>
      <c r="D395" s="90">
        <v>104</v>
      </c>
      <c r="E395" s="89">
        <v>101.3</v>
      </c>
    </row>
    <row r="396" spans="1:5" ht="62.4">
      <c r="A396" s="93" t="s">
        <v>357</v>
      </c>
      <c r="B396" s="92" t="s">
        <v>356</v>
      </c>
      <c r="C396" s="91" t="s">
        <v>176</v>
      </c>
      <c r="D396" s="90">
        <v>0</v>
      </c>
      <c r="E396" s="89">
        <v>1102.3</v>
      </c>
    </row>
    <row r="397" spans="1:5" ht="62.4">
      <c r="A397" s="93" t="s">
        <v>190</v>
      </c>
      <c r="B397" s="92" t="s">
        <v>356</v>
      </c>
      <c r="C397" s="91" t="s">
        <v>189</v>
      </c>
      <c r="D397" s="90">
        <v>0</v>
      </c>
      <c r="E397" s="89">
        <v>901.5</v>
      </c>
    </row>
    <row r="398" spans="1:5" ht="46.8">
      <c r="A398" s="93" t="s">
        <v>241</v>
      </c>
      <c r="B398" s="92" t="s">
        <v>356</v>
      </c>
      <c r="C398" s="91" t="s">
        <v>189</v>
      </c>
      <c r="D398" s="90">
        <v>104</v>
      </c>
      <c r="E398" s="89">
        <v>901.5</v>
      </c>
    </row>
    <row r="399" spans="1:5" ht="31.2">
      <c r="A399" s="93" t="s">
        <v>175</v>
      </c>
      <c r="B399" s="92" t="s">
        <v>356</v>
      </c>
      <c r="C399" s="91" t="s">
        <v>172</v>
      </c>
      <c r="D399" s="90">
        <v>0</v>
      </c>
      <c r="E399" s="89">
        <v>200.8</v>
      </c>
    </row>
    <row r="400" spans="1:5" ht="46.8">
      <c r="A400" s="93" t="s">
        <v>241</v>
      </c>
      <c r="B400" s="92" t="s">
        <v>356</v>
      </c>
      <c r="C400" s="91" t="s">
        <v>172</v>
      </c>
      <c r="D400" s="90">
        <v>104</v>
      </c>
      <c r="E400" s="89">
        <v>200.8</v>
      </c>
    </row>
    <row r="401" spans="1:5" ht="31.2">
      <c r="A401" s="93" t="s">
        <v>355</v>
      </c>
      <c r="B401" s="92" t="s">
        <v>354</v>
      </c>
      <c r="C401" s="91" t="s">
        <v>176</v>
      </c>
      <c r="D401" s="90">
        <v>0</v>
      </c>
      <c r="E401" s="89">
        <v>605.20000000000005</v>
      </c>
    </row>
    <row r="402" spans="1:5" ht="62.4">
      <c r="A402" s="93" t="s">
        <v>190</v>
      </c>
      <c r="B402" s="92" t="s">
        <v>354</v>
      </c>
      <c r="C402" s="91" t="s">
        <v>189</v>
      </c>
      <c r="D402" s="90">
        <v>0</v>
      </c>
      <c r="E402" s="89">
        <v>557.9</v>
      </c>
    </row>
    <row r="403" spans="1:5" ht="46.8">
      <c r="A403" s="93" t="s">
        <v>241</v>
      </c>
      <c r="B403" s="92" t="s">
        <v>354</v>
      </c>
      <c r="C403" s="91" t="s">
        <v>189</v>
      </c>
      <c r="D403" s="90">
        <v>104</v>
      </c>
      <c r="E403" s="89">
        <v>557.9</v>
      </c>
    </row>
    <row r="404" spans="1:5" ht="31.2">
      <c r="A404" s="93" t="s">
        <v>175</v>
      </c>
      <c r="B404" s="92" t="s">
        <v>354</v>
      </c>
      <c r="C404" s="91" t="s">
        <v>172</v>
      </c>
      <c r="D404" s="90">
        <v>0</v>
      </c>
      <c r="E404" s="89">
        <v>47.3</v>
      </c>
    </row>
    <row r="405" spans="1:5" ht="46.8">
      <c r="A405" s="93" t="s">
        <v>241</v>
      </c>
      <c r="B405" s="92" t="s">
        <v>354</v>
      </c>
      <c r="C405" s="91" t="s">
        <v>172</v>
      </c>
      <c r="D405" s="90">
        <v>104</v>
      </c>
      <c r="E405" s="89">
        <v>47.3</v>
      </c>
    </row>
    <row r="406" spans="1:5" ht="46.8">
      <c r="A406" s="93" t="s">
        <v>353</v>
      </c>
      <c r="B406" s="92" t="s">
        <v>352</v>
      </c>
      <c r="C406" s="91" t="s">
        <v>176</v>
      </c>
      <c r="D406" s="90">
        <v>0</v>
      </c>
      <c r="E406" s="89">
        <v>605.20000000000005</v>
      </c>
    </row>
    <row r="407" spans="1:5" ht="62.4">
      <c r="A407" s="93" t="s">
        <v>190</v>
      </c>
      <c r="B407" s="92" t="s">
        <v>352</v>
      </c>
      <c r="C407" s="91" t="s">
        <v>189</v>
      </c>
      <c r="D407" s="90">
        <v>0</v>
      </c>
      <c r="E407" s="89">
        <v>554.20000000000005</v>
      </c>
    </row>
    <row r="408" spans="1:5" ht="46.8">
      <c r="A408" s="93" t="s">
        <v>241</v>
      </c>
      <c r="B408" s="92" t="s">
        <v>352</v>
      </c>
      <c r="C408" s="91" t="s">
        <v>189</v>
      </c>
      <c r="D408" s="90">
        <v>104</v>
      </c>
      <c r="E408" s="89">
        <v>554.20000000000005</v>
      </c>
    </row>
    <row r="409" spans="1:5" ht="31.2">
      <c r="A409" s="93" t="s">
        <v>175</v>
      </c>
      <c r="B409" s="92" t="s">
        <v>352</v>
      </c>
      <c r="C409" s="91" t="s">
        <v>172</v>
      </c>
      <c r="D409" s="90">
        <v>0</v>
      </c>
      <c r="E409" s="89">
        <v>51</v>
      </c>
    </row>
    <row r="410" spans="1:5" ht="46.8">
      <c r="A410" s="93" t="s">
        <v>241</v>
      </c>
      <c r="B410" s="92" t="s">
        <v>352</v>
      </c>
      <c r="C410" s="91" t="s">
        <v>172</v>
      </c>
      <c r="D410" s="90">
        <v>104</v>
      </c>
      <c r="E410" s="89">
        <v>51</v>
      </c>
    </row>
    <row r="411" spans="1:5" ht="93.6">
      <c r="A411" s="93" t="s">
        <v>351</v>
      </c>
      <c r="B411" s="92" t="s">
        <v>350</v>
      </c>
      <c r="C411" s="91" t="s">
        <v>176</v>
      </c>
      <c r="D411" s="90">
        <v>0</v>
      </c>
      <c r="E411" s="89">
        <v>0.7</v>
      </c>
    </row>
    <row r="412" spans="1:5" ht="31.2">
      <c r="A412" s="93" t="s">
        <v>175</v>
      </c>
      <c r="B412" s="92" t="s">
        <v>350</v>
      </c>
      <c r="C412" s="91" t="s">
        <v>172</v>
      </c>
      <c r="D412" s="90">
        <v>0</v>
      </c>
      <c r="E412" s="89">
        <v>0.7</v>
      </c>
    </row>
    <row r="413" spans="1:5" ht="46.8">
      <c r="A413" s="93" t="s">
        <v>241</v>
      </c>
      <c r="B413" s="92" t="s">
        <v>350</v>
      </c>
      <c r="C413" s="91" t="s">
        <v>172</v>
      </c>
      <c r="D413" s="90">
        <v>104</v>
      </c>
      <c r="E413" s="89">
        <v>0.7</v>
      </c>
    </row>
    <row r="414" spans="1:5" ht="31.2">
      <c r="A414" s="93" t="s">
        <v>349</v>
      </c>
      <c r="B414" s="92" t="s">
        <v>348</v>
      </c>
      <c r="C414" s="91" t="s">
        <v>176</v>
      </c>
      <c r="D414" s="90">
        <v>0</v>
      </c>
      <c r="E414" s="89">
        <v>10</v>
      </c>
    </row>
    <row r="415" spans="1:5" ht="46.8">
      <c r="A415" s="93" t="s">
        <v>347</v>
      </c>
      <c r="B415" s="92" t="s">
        <v>346</v>
      </c>
      <c r="C415" s="91" t="s">
        <v>176</v>
      </c>
      <c r="D415" s="90">
        <v>0</v>
      </c>
      <c r="E415" s="89">
        <v>10</v>
      </c>
    </row>
    <row r="416" spans="1:5">
      <c r="A416" s="93" t="s">
        <v>345</v>
      </c>
      <c r="B416" s="92" t="s">
        <v>343</v>
      </c>
      <c r="C416" s="91" t="s">
        <v>176</v>
      </c>
      <c r="D416" s="90">
        <v>0</v>
      </c>
      <c r="E416" s="89">
        <v>10</v>
      </c>
    </row>
    <row r="417" spans="1:5" ht="31.2">
      <c r="A417" s="93" t="s">
        <v>175</v>
      </c>
      <c r="B417" s="92" t="s">
        <v>343</v>
      </c>
      <c r="C417" s="91" t="s">
        <v>172</v>
      </c>
      <c r="D417" s="90">
        <v>0</v>
      </c>
      <c r="E417" s="89">
        <v>10</v>
      </c>
    </row>
    <row r="418" spans="1:5">
      <c r="A418" s="93" t="s">
        <v>344</v>
      </c>
      <c r="B418" s="92" t="s">
        <v>343</v>
      </c>
      <c r="C418" s="91" t="s">
        <v>172</v>
      </c>
      <c r="D418" s="90">
        <v>412</v>
      </c>
      <c r="E418" s="89">
        <v>10</v>
      </c>
    </row>
    <row r="419" spans="1:5" s="87" customFormat="1" ht="46.8">
      <c r="A419" s="97" t="s">
        <v>342</v>
      </c>
      <c r="B419" s="96" t="s">
        <v>341</v>
      </c>
      <c r="C419" s="95" t="s">
        <v>176</v>
      </c>
      <c r="D419" s="94">
        <v>0</v>
      </c>
      <c r="E419" s="88">
        <v>4032.5</v>
      </c>
    </row>
    <row r="420" spans="1:5" ht="46.8">
      <c r="A420" s="93" t="s">
        <v>340</v>
      </c>
      <c r="B420" s="92" t="s">
        <v>339</v>
      </c>
      <c r="C420" s="91" t="s">
        <v>176</v>
      </c>
      <c r="D420" s="90">
        <v>0</v>
      </c>
      <c r="E420" s="89">
        <v>431.1</v>
      </c>
    </row>
    <row r="421" spans="1:5" ht="31.2">
      <c r="A421" s="93" t="s">
        <v>338</v>
      </c>
      <c r="B421" s="92" t="s">
        <v>337</v>
      </c>
      <c r="C421" s="91" t="s">
        <v>176</v>
      </c>
      <c r="D421" s="90">
        <v>0</v>
      </c>
      <c r="E421" s="89">
        <v>431.1</v>
      </c>
    </row>
    <row r="422" spans="1:5" ht="46.8">
      <c r="A422" s="93" t="s">
        <v>336</v>
      </c>
      <c r="B422" s="92" t="s">
        <v>334</v>
      </c>
      <c r="C422" s="91" t="s">
        <v>176</v>
      </c>
      <c r="D422" s="90">
        <v>0</v>
      </c>
      <c r="E422" s="89">
        <v>37.299999999999997</v>
      </c>
    </row>
    <row r="423" spans="1:5" ht="31.2">
      <c r="A423" s="93" t="s">
        <v>175</v>
      </c>
      <c r="B423" s="92" t="s">
        <v>334</v>
      </c>
      <c r="C423" s="91" t="s">
        <v>172</v>
      </c>
      <c r="D423" s="90">
        <v>0</v>
      </c>
      <c r="E423" s="89">
        <v>37.299999999999997</v>
      </c>
    </row>
    <row r="424" spans="1:5">
      <c r="A424" s="93" t="s">
        <v>335</v>
      </c>
      <c r="B424" s="92" t="s">
        <v>334</v>
      </c>
      <c r="C424" s="91" t="s">
        <v>172</v>
      </c>
      <c r="D424" s="90">
        <v>709</v>
      </c>
      <c r="E424" s="89">
        <v>37.299999999999997</v>
      </c>
    </row>
    <row r="425" spans="1:5">
      <c r="A425" s="93" t="s">
        <v>333</v>
      </c>
      <c r="B425" s="92" t="s">
        <v>331</v>
      </c>
      <c r="C425" s="91" t="s">
        <v>176</v>
      </c>
      <c r="D425" s="90">
        <v>0</v>
      </c>
      <c r="E425" s="89">
        <v>295.8</v>
      </c>
    </row>
    <row r="426" spans="1:5" ht="31.2">
      <c r="A426" s="93" t="s">
        <v>175</v>
      </c>
      <c r="B426" s="92" t="s">
        <v>331</v>
      </c>
      <c r="C426" s="91" t="s">
        <v>172</v>
      </c>
      <c r="D426" s="90">
        <v>0</v>
      </c>
      <c r="E426" s="89">
        <v>295.8</v>
      </c>
    </row>
    <row r="427" spans="1:5">
      <c r="A427" s="93" t="s">
        <v>332</v>
      </c>
      <c r="B427" s="92" t="s">
        <v>331</v>
      </c>
      <c r="C427" s="91" t="s">
        <v>172</v>
      </c>
      <c r="D427" s="90">
        <v>409</v>
      </c>
      <c r="E427" s="89">
        <v>295.8</v>
      </c>
    </row>
    <row r="428" spans="1:5" ht="31.2">
      <c r="A428" s="93" t="s">
        <v>726</v>
      </c>
      <c r="B428" s="92" t="s">
        <v>727</v>
      </c>
      <c r="C428" s="91" t="s">
        <v>176</v>
      </c>
      <c r="D428" s="90">
        <v>0</v>
      </c>
      <c r="E428" s="89">
        <v>98</v>
      </c>
    </row>
    <row r="429" spans="1:5" ht="31.2">
      <c r="A429" s="93" t="s">
        <v>175</v>
      </c>
      <c r="B429" s="92" t="s">
        <v>727</v>
      </c>
      <c r="C429" s="91" t="s">
        <v>172</v>
      </c>
      <c r="D429" s="90">
        <v>0</v>
      </c>
      <c r="E429" s="89">
        <v>98</v>
      </c>
    </row>
    <row r="430" spans="1:5">
      <c r="A430" s="93" t="s">
        <v>728</v>
      </c>
      <c r="B430" s="92" t="s">
        <v>727</v>
      </c>
      <c r="C430" s="91" t="s">
        <v>172</v>
      </c>
      <c r="D430" s="90">
        <v>503</v>
      </c>
      <c r="E430" s="89">
        <v>98</v>
      </c>
    </row>
    <row r="431" spans="1:5" ht="46.8">
      <c r="A431" s="93" t="s">
        <v>330</v>
      </c>
      <c r="B431" s="92" t="s">
        <v>329</v>
      </c>
      <c r="C431" s="91" t="s">
        <v>176</v>
      </c>
      <c r="D431" s="90">
        <v>0</v>
      </c>
      <c r="E431" s="89">
        <v>21</v>
      </c>
    </row>
    <row r="432" spans="1:5" ht="62.4">
      <c r="A432" s="93" t="s">
        <v>328</v>
      </c>
      <c r="B432" s="92" t="s">
        <v>327</v>
      </c>
      <c r="C432" s="91" t="s">
        <v>176</v>
      </c>
      <c r="D432" s="90">
        <v>0</v>
      </c>
      <c r="E432" s="89">
        <v>21</v>
      </c>
    </row>
    <row r="433" spans="1:5">
      <c r="A433" s="93" t="s">
        <v>326</v>
      </c>
      <c r="B433" s="92" t="s">
        <v>325</v>
      </c>
      <c r="C433" s="91" t="s">
        <v>176</v>
      </c>
      <c r="D433" s="90">
        <v>0</v>
      </c>
      <c r="E433" s="89">
        <v>18</v>
      </c>
    </row>
    <row r="434" spans="1:5" ht="31.2">
      <c r="A434" s="93" t="s">
        <v>175</v>
      </c>
      <c r="B434" s="92" t="s">
        <v>325</v>
      </c>
      <c r="C434" s="91" t="s">
        <v>172</v>
      </c>
      <c r="D434" s="90">
        <v>0</v>
      </c>
      <c r="E434" s="89">
        <v>18</v>
      </c>
    </row>
    <row r="435" spans="1:5">
      <c r="A435" s="93" t="s">
        <v>232</v>
      </c>
      <c r="B435" s="92" t="s">
        <v>325</v>
      </c>
      <c r="C435" s="91" t="s">
        <v>172</v>
      </c>
      <c r="D435" s="90">
        <v>113</v>
      </c>
      <c r="E435" s="89">
        <v>18</v>
      </c>
    </row>
    <row r="436" spans="1:5">
      <c r="A436" s="93" t="s">
        <v>324</v>
      </c>
      <c r="B436" s="92" t="s">
        <v>323</v>
      </c>
      <c r="C436" s="91" t="s">
        <v>176</v>
      </c>
      <c r="D436" s="90">
        <v>0</v>
      </c>
      <c r="E436" s="89">
        <v>3</v>
      </c>
    </row>
    <row r="437" spans="1:5" ht="31.2">
      <c r="A437" s="93" t="s">
        <v>175</v>
      </c>
      <c r="B437" s="92" t="s">
        <v>323</v>
      </c>
      <c r="C437" s="91" t="s">
        <v>172</v>
      </c>
      <c r="D437" s="90">
        <v>0</v>
      </c>
      <c r="E437" s="89">
        <v>3</v>
      </c>
    </row>
    <row r="438" spans="1:5">
      <c r="A438" s="93" t="s">
        <v>232</v>
      </c>
      <c r="B438" s="92" t="s">
        <v>323</v>
      </c>
      <c r="C438" s="91" t="s">
        <v>172</v>
      </c>
      <c r="D438" s="90">
        <v>113</v>
      </c>
      <c r="E438" s="89">
        <v>3</v>
      </c>
    </row>
    <row r="439" spans="1:5" ht="31.2">
      <c r="A439" s="93" t="s">
        <v>322</v>
      </c>
      <c r="B439" s="92" t="s">
        <v>321</v>
      </c>
      <c r="C439" s="91" t="s">
        <v>176</v>
      </c>
      <c r="D439" s="90">
        <v>0</v>
      </c>
      <c r="E439" s="89">
        <v>3580.4</v>
      </c>
    </row>
    <row r="440" spans="1:5" ht="46.8">
      <c r="A440" s="93" t="s">
        <v>320</v>
      </c>
      <c r="B440" s="92" t="s">
        <v>319</v>
      </c>
      <c r="C440" s="91" t="s">
        <v>176</v>
      </c>
      <c r="D440" s="90">
        <v>0</v>
      </c>
      <c r="E440" s="89">
        <v>55</v>
      </c>
    </row>
    <row r="441" spans="1:5" ht="31.2">
      <c r="A441" s="93" t="s">
        <v>318</v>
      </c>
      <c r="B441" s="92" t="s">
        <v>317</v>
      </c>
      <c r="C441" s="91" t="s">
        <v>176</v>
      </c>
      <c r="D441" s="90">
        <v>0</v>
      </c>
      <c r="E441" s="89">
        <v>35</v>
      </c>
    </row>
    <row r="442" spans="1:5" ht="31.2">
      <c r="A442" s="93" t="s">
        <v>175</v>
      </c>
      <c r="B442" s="92" t="s">
        <v>317</v>
      </c>
      <c r="C442" s="91" t="s">
        <v>172</v>
      </c>
      <c r="D442" s="90">
        <v>0</v>
      </c>
      <c r="E442" s="89">
        <v>35</v>
      </c>
    </row>
    <row r="443" spans="1:5">
      <c r="A443" s="93" t="s">
        <v>232</v>
      </c>
      <c r="B443" s="92" t="s">
        <v>317</v>
      </c>
      <c r="C443" s="91" t="s">
        <v>172</v>
      </c>
      <c r="D443" s="90">
        <v>113</v>
      </c>
      <c r="E443" s="89">
        <v>35</v>
      </c>
    </row>
    <row r="444" spans="1:5" ht="31.2">
      <c r="A444" s="93" t="s">
        <v>316</v>
      </c>
      <c r="B444" s="92" t="s">
        <v>315</v>
      </c>
      <c r="C444" s="91" t="s">
        <v>176</v>
      </c>
      <c r="D444" s="90">
        <v>0</v>
      </c>
      <c r="E444" s="89">
        <v>15</v>
      </c>
    </row>
    <row r="445" spans="1:5" ht="31.2">
      <c r="A445" s="93" t="s">
        <v>175</v>
      </c>
      <c r="B445" s="92" t="s">
        <v>315</v>
      </c>
      <c r="C445" s="91" t="s">
        <v>172</v>
      </c>
      <c r="D445" s="90">
        <v>0</v>
      </c>
      <c r="E445" s="89">
        <v>15</v>
      </c>
    </row>
    <row r="446" spans="1:5">
      <c r="A446" s="93" t="s">
        <v>232</v>
      </c>
      <c r="B446" s="92" t="s">
        <v>315</v>
      </c>
      <c r="C446" s="91" t="s">
        <v>172</v>
      </c>
      <c r="D446" s="90">
        <v>113</v>
      </c>
      <c r="E446" s="89">
        <v>15</v>
      </c>
    </row>
    <row r="447" spans="1:5" ht="62.4">
      <c r="A447" s="93" t="s">
        <v>314</v>
      </c>
      <c r="B447" s="92" t="s">
        <v>313</v>
      </c>
      <c r="C447" s="91" t="s">
        <v>176</v>
      </c>
      <c r="D447" s="90">
        <v>0</v>
      </c>
      <c r="E447" s="89">
        <v>5</v>
      </c>
    </row>
    <row r="448" spans="1:5" ht="31.2">
      <c r="A448" s="93" t="s">
        <v>175</v>
      </c>
      <c r="B448" s="92" t="s">
        <v>313</v>
      </c>
      <c r="C448" s="91" t="s">
        <v>172</v>
      </c>
      <c r="D448" s="90">
        <v>0</v>
      </c>
      <c r="E448" s="89">
        <v>5</v>
      </c>
    </row>
    <row r="449" spans="1:5">
      <c r="A449" s="93" t="s">
        <v>232</v>
      </c>
      <c r="B449" s="92" t="s">
        <v>313</v>
      </c>
      <c r="C449" s="91" t="s">
        <v>172</v>
      </c>
      <c r="D449" s="90">
        <v>113</v>
      </c>
      <c r="E449" s="89">
        <v>5</v>
      </c>
    </row>
    <row r="450" spans="1:5" ht="46.8">
      <c r="A450" s="93" t="s">
        <v>312</v>
      </c>
      <c r="B450" s="92" t="s">
        <v>311</v>
      </c>
      <c r="C450" s="91" t="s">
        <v>176</v>
      </c>
      <c r="D450" s="90">
        <v>0</v>
      </c>
      <c r="E450" s="89">
        <v>3525.4</v>
      </c>
    </row>
    <row r="451" spans="1:5" ht="18" customHeight="1">
      <c r="A451" s="93" t="s">
        <v>310</v>
      </c>
      <c r="B451" s="92" t="s">
        <v>309</v>
      </c>
      <c r="C451" s="91" t="s">
        <v>176</v>
      </c>
      <c r="D451" s="90">
        <v>0</v>
      </c>
      <c r="E451" s="89">
        <v>40</v>
      </c>
    </row>
    <row r="452" spans="1:5" ht="31.2">
      <c r="A452" s="93" t="s">
        <v>175</v>
      </c>
      <c r="B452" s="92" t="s">
        <v>309</v>
      </c>
      <c r="C452" s="91" t="s">
        <v>172</v>
      </c>
      <c r="D452" s="90">
        <v>0</v>
      </c>
      <c r="E452" s="89">
        <v>40</v>
      </c>
    </row>
    <row r="453" spans="1:5" ht="31.2">
      <c r="A453" s="93" t="s">
        <v>239</v>
      </c>
      <c r="B453" s="92" t="s">
        <v>309</v>
      </c>
      <c r="C453" s="91" t="s">
        <v>172</v>
      </c>
      <c r="D453" s="90">
        <v>705</v>
      </c>
      <c r="E453" s="89">
        <v>40</v>
      </c>
    </row>
    <row r="454" spans="1:5">
      <c r="A454" s="93" t="s">
        <v>308</v>
      </c>
      <c r="B454" s="92" t="s">
        <v>306</v>
      </c>
      <c r="C454" s="91" t="s">
        <v>176</v>
      </c>
      <c r="D454" s="90">
        <v>0</v>
      </c>
      <c r="E454" s="89">
        <v>3485.4</v>
      </c>
    </row>
    <row r="455" spans="1:5" ht="62.4">
      <c r="A455" s="93" t="s">
        <v>190</v>
      </c>
      <c r="B455" s="92" t="s">
        <v>306</v>
      </c>
      <c r="C455" s="91" t="s">
        <v>189</v>
      </c>
      <c r="D455" s="90">
        <v>0</v>
      </c>
      <c r="E455" s="89">
        <v>3232.8</v>
      </c>
    </row>
    <row r="456" spans="1:5" ht="31.2">
      <c r="A456" s="93" t="s">
        <v>307</v>
      </c>
      <c r="B456" s="92" t="s">
        <v>306</v>
      </c>
      <c r="C456" s="91" t="s">
        <v>189</v>
      </c>
      <c r="D456" s="90">
        <v>314</v>
      </c>
      <c r="E456" s="89">
        <v>3232.8</v>
      </c>
    </row>
    <row r="457" spans="1:5" ht="31.2">
      <c r="A457" s="93" t="s">
        <v>175</v>
      </c>
      <c r="B457" s="92" t="s">
        <v>306</v>
      </c>
      <c r="C457" s="91" t="s">
        <v>172</v>
      </c>
      <c r="D457" s="90">
        <v>0</v>
      </c>
      <c r="E457" s="89">
        <v>252.6</v>
      </c>
    </row>
    <row r="458" spans="1:5" ht="31.2">
      <c r="A458" s="93" t="s">
        <v>307</v>
      </c>
      <c r="B458" s="92" t="s">
        <v>306</v>
      </c>
      <c r="C458" s="91" t="s">
        <v>172</v>
      </c>
      <c r="D458" s="90">
        <v>314</v>
      </c>
      <c r="E458" s="89">
        <v>252.6</v>
      </c>
    </row>
    <row r="459" spans="1:5" s="87" customFormat="1" ht="46.8">
      <c r="A459" s="97" t="s">
        <v>305</v>
      </c>
      <c r="B459" s="96" t="s">
        <v>304</v>
      </c>
      <c r="C459" s="95" t="s">
        <v>176</v>
      </c>
      <c r="D459" s="94">
        <v>0</v>
      </c>
      <c r="E459" s="88">
        <v>977</v>
      </c>
    </row>
    <row r="460" spans="1:5" ht="31.2">
      <c r="A460" s="93" t="s">
        <v>303</v>
      </c>
      <c r="B460" s="92" t="s">
        <v>302</v>
      </c>
      <c r="C460" s="91" t="s">
        <v>176</v>
      </c>
      <c r="D460" s="90">
        <v>0</v>
      </c>
      <c r="E460" s="89">
        <v>166</v>
      </c>
    </row>
    <row r="461" spans="1:5" ht="46.8">
      <c r="A461" s="93" t="s">
        <v>301</v>
      </c>
      <c r="B461" s="92" t="s">
        <v>300</v>
      </c>
      <c r="C461" s="91" t="s">
        <v>176</v>
      </c>
      <c r="D461" s="90">
        <v>0</v>
      </c>
      <c r="E461" s="89">
        <v>166</v>
      </c>
    </row>
    <row r="462" spans="1:5" ht="46.8">
      <c r="A462" s="93" t="s">
        <v>299</v>
      </c>
      <c r="B462" s="92" t="s">
        <v>298</v>
      </c>
      <c r="C462" s="91" t="s">
        <v>176</v>
      </c>
      <c r="D462" s="90">
        <v>0</v>
      </c>
      <c r="E462" s="89">
        <v>106</v>
      </c>
    </row>
    <row r="463" spans="1:5" ht="31.2">
      <c r="A463" s="93" t="s">
        <v>175</v>
      </c>
      <c r="B463" s="92" t="s">
        <v>298</v>
      </c>
      <c r="C463" s="91" t="s">
        <v>172</v>
      </c>
      <c r="D463" s="90">
        <v>0</v>
      </c>
      <c r="E463" s="89">
        <v>106</v>
      </c>
    </row>
    <row r="464" spans="1:5">
      <c r="A464" s="93" t="s">
        <v>261</v>
      </c>
      <c r="B464" s="92" t="s">
        <v>298</v>
      </c>
      <c r="C464" s="91" t="s">
        <v>172</v>
      </c>
      <c r="D464" s="90">
        <v>707</v>
      </c>
      <c r="E464" s="89">
        <v>106</v>
      </c>
    </row>
    <row r="465" spans="1:5" ht="31.2">
      <c r="A465" s="93" t="s">
        <v>297</v>
      </c>
      <c r="B465" s="92" t="s">
        <v>296</v>
      </c>
      <c r="C465" s="91" t="s">
        <v>176</v>
      </c>
      <c r="D465" s="90">
        <v>0</v>
      </c>
      <c r="E465" s="89">
        <v>40</v>
      </c>
    </row>
    <row r="466" spans="1:5" ht="31.2">
      <c r="A466" s="93" t="s">
        <v>175</v>
      </c>
      <c r="B466" s="92" t="s">
        <v>296</v>
      </c>
      <c r="C466" s="91" t="s">
        <v>172</v>
      </c>
      <c r="D466" s="90">
        <v>0</v>
      </c>
      <c r="E466" s="89">
        <v>40</v>
      </c>
    </row>
    <row r="467" spans="1:5">
      <c r="A467" s="93" t="s">
        <v>261</v>
      </c>
      <c r="B467" s="92" t="s">
        <v>296</v>
      </c>
      <c r="C467" s="91" t="s">
        <v>172</v>
      </c>
      <c r="D467" s="90">
        <v>707</v>
      </c>
      <c r="E467" s="89">
        <v>40</v>
      </c>
    </row>
    <row r="468" spans="1:5" ht="31.2">
      <c r="A468" s="93" t="s">
        <v>295</v>
      </c>
      <c r="B468" s="92" t="s">
        <v>294</v>
      </c>
      <c r="C468" s="91" t="s">
        <v>176</v>
      </c>
      <c r="D468" s="90">
        <v>0</v>
      </c>
      <c r="E468" s="89">
        <v>20</v>
      </c>
    </row>
    <row r="469" spans="1:5" ht="31.2">
      <c r="A469" s="93" t="s">
        <v>175</v>
      </c>
      <c r="B469" s="92" t="s">
        <v>294</v>
      </c>
      <c r="C469" s="91" t="s">
        <v>172</v>
      </c>
      <c r="D469" s="90">
        <v>0</v>
      </c>
      <c r="E469" s="89">
        <v>20</v>
      </c>
    </row>
    <row r="470" spans="1:5">
      <c r="A470" s="93" t="s">
        <v>261</v>
      </c>
      <c r="B470" s="92" t="s">
        <v>294</v>
      </c>
      <c r="C470" s="91" t="s">
        <v>172</v>
      </c>
      <c r="D470" s="90">
        <v>707</v>
      </c>
      <c r="E470" s="89">
        <v>20</v>
      </c>
    </row>
    <row r="471" spans="1:5" ht="46.8">
      <c r="A471" s="93" t="s">
        <v>293</v>
      </c>
      <c r="B471" s="92" t="s">
        <v>292</v>
      </c>
      <c r="C471" s="91" t="s">
        <v>176</v>
      </c>
      <c r="D471" s="90">
        <v>0</v>
      </c>
      <c r="E471" s="89">
        <v>379</v>
      </c>
    </row>
    <row r="472" spans="1:5" ht="31.2">
      <c r="A472" s="93" t="s">
        <v>291</v>
      </c>
      <c r="B472" s="92" t="s">
        <v>290</v>
      </c>
      <c r="C472" s="91" t="s">
        <v>176</v>
      </c>
      <c r="D472" s="90">
        <v>0</v>
      </c>
      <c r="E472" s="89">
        <v>294</v>
      </c>
    </row>
    <row r="473" spans="1:5" ht="31.2">
      <c r="A473" s="93" t="s">
        <v>289</v>
      </c>
      <c r="B473" s="92" t="s">
        <v>288</v>
      </c>
      <c r="C473" s="91" t="s">
        <v>176</v>
      </c>
      <c r="D473" s="90">
        <v>0</v>
      </c>
      <c r="E473" s="89">
        <v>253</v>
      </c>
    </row>
    <row r="474" spans="1:5" ht="31.2">
      <c r="A474" s="93" t="s">
        <v>175</v>
      </c>
      <c r="B474" s="92" t="s">
        <v>288</v>
      </c>
      <c r="C474" s="91" t="s">
        <v>172</v>
      </c>
      <c r="D474" s="90">
        <v>0</v>
      </c>
      <c r="E474" s="89">
        <v>253</v>
      </c>
    </row>
    <row r="475" spans="1:5">
      <c r="A475" s="93" t="s">
        <v>276</v>
      </c>
      <c r="B475" s="92" t="s">
        <v>288</v>
      </c>
      <c r="C475" s="91" t="s">
        <v>172</v>
      </c>
      <c r="D475" s="90">
        <v>1101</v>
      </c>
      <c r="E475" s="89">
        <v>253</v>
      </c>
    </row>
    <row r="476" spans="1:5" ht="31.2">
      <c r="A476" s="93" t="s">
        <v>287</v>
      </c>
      <c r="B476" s="92" t="s">
        <v>286</v>
      </c>
      <c r="C476" s="91" t="s">
        <v>176</v>
      </c>
      <c r="D476" s="90">
        <v>0</v>
      </c>
      <c r="E476" s="89">
        <v>6</v>
      </c>
    </row>
    <row r="477" spans="1:5" ht="31.2">
      <c r="A477" s="93" t="s">
        <v>175</v>
      </c>
      <c r="B477" s="92" t="s">
        <v>286</v>
      </c>
      <c r="C477" s="91" t="s">
        <v>172</v>
      </c>
      <c r="D477" s="90">
        <v>0</v>
      </c>
      <c r="E477" s="89">
        <v>6</v>
      </c>
    </row>
    <row r="478" spans="1:5">
      <c r="A478" s="93" t="s">
        <v>276</v>
      </c>
      <c r="B478" s="92" t="s">
        <v>286</v>
      </c>
      <c r="C478" s="91" t="s">
        <v>172</v>
      </c>
      <c r="D478" s="90">
        <v>1101</v>
      </c>
      <c r="E478" s="89">
        <v>6</v>
      </c>
    </row>
    <row r="479" spans="1:5" ht="46.8">
      <c r="A479" s="93" t="s">
        <v>285</v>
      </c>
      <c r="B479" s="92" t="s">
        <v>284</v>
      </c>
      <c r="C479" s="91" t="s">
        <v>176</v>
      </c>
      <c r="D479" s="90">
        <v>0</v>
      </c>
      <c r="E479" s="89">
        <v>15</v>
      </c>
    </row>
    <row r="480" spans="1:5" ht="31.2">
      <c r="A480" s="93" t="s">
        <v>175</v>
      </c>
      <c r="B480" s="92" t="s">
        <v>284</v>
      </c>
      <c r="C480" s="91" t="s">
        <v>172</v>
      </c>
      <c r="D480" s="90">
        <v>0</v>
      </c>
      <c r="E480" s="89">
        <v>15</v>
      </c>
    </row>
    <row r="481" spans="1:5">
      <c r="A481" s="93" t="s">
        <v>276</v>
      </c>
      <c r="B481" s="92" t="s">
        <v>284</v>
      </c>
      <c r="C481" s="91" t="s">
        <v>172</v>
      </c>
      <c r="D481" s="90">
        <v>1101</v>
      </c>
      <c r="E481" s="89">
        <v>15</v>
      </c>
    </row>
    <row r="482" spans="1:5" ht="46.8">
      <c r="A482" s="93" t="s">
        <v>283</v>
      </c>
      <c r="B482" s="92" t="s">
        <v>282</v>
      </c>
      <c r="C482" s="91" t="s">
        <v>176</v>
      </c>
      <c r="D482" s="90">
        <v>0</v>
      </c>
      <c r="E482" s="89">
        <v>20</v>
      </c>
    </row>
    <row r="483" spans="1:5" ht="31.2">
      <c r="A483" s="93" t="s">
        <v>175</v>
      </c>
      <c r="B483" s="92" t="s">
        <v>282</v>
      </c>
      <c r="C483" s="91" t="s">
        <v>172</v>
      </c>
      <c r="D483" s="90">
        <v>0</v>
      </c>
      <c r="E483" s="89">
        <v>20</v>
      </c>
    </row>
    <row r="484" spans="1:5" ht="31.2">
      <c r="A484" s="93" t="s">
        <v>239</v>
      </c>
      <c r="B484" s="92" t="s">
        <v>282</v>
      </c>
      <c r="C484" s="91" t="s">
        <v>172</v>
      </c>
      <c r="D484" s="90">
        <v>705</v>
      </c>
      <c r="E484" s="89">
        <v>20</v>
      </c>
    </row>
    <row r="485" spans="1:5" ht="31.2">
      <c r="A485" s="93" t="s">
        <v>281</v>
      </c>
      <c r="B485" s="92" t="s">
        <v>280</v>
      </c>
      <c r="C485" s="91" t="s">
        <v>176</v>
      </c>
      <c r="D485" s="90">
        <v>0</v>
      </c>
      <c r="E485" s="89">
        <v>85</v>
      </c>
    </row>
    <row r="486" spans="1:5" ht="31.2">
      <c r="A486" s="93" t="s">
        <v>279</v>
      </c>
      <c r="B486" s="92" t="s">
        <v>278</v>
      </c>
      <c r="C486" s="91" t="s">
        <v>176</v>
      </c>
      <c r="D486" s="90">
        <v>0</v>
      </c>
      <c r="E486" s="89">
        <v>75</v>
      </c>
    </row>
    <row r="487" spans="1:5" ht="31.2">
      <c r="A487" s="93" t="s">
        <v>175</v>
      </c>
      <c r="B487" s="92" t="s">
        <v>278</v>
      </c>
      <c r="C487" s="91" t="s">
        <v>172</v>
      </c>
      <c r="D487" s="90">
        <v>0</v>
      </c>
      <c r="E487" s="89">
        <v>75</v>
      </c>
    </row>
    <row r="488" spans="1:5">
      <c r="A488" s="93" t="s">
        <v>276</v>
      </c>
      <c r="B488" s="92" t="s">
        <v>278</v>
      </c>
      <c r="C488" s="91" t="s">
        <v>172</v>
      </c>
      <c r="D488" s="90">
        <v>1101</v>
      </c>
      <c r="E488" s="89">
        <v>75</v>
      </c>
    </row>
    <row r="489" spans="1:5" ht="31.2">
      <c r="A489" s="93" t="s">
        <v>277</v>
      </c>
      <c r="B489" s="92" t="s">
        <v>275</v>
      </c>
      <c r="C489" s="91" t="s">
        <v>176</v>
      </c>
      <c r="D489" s="90">
        <v>0</v>
      </c>
      <c r="E489" s="89">
        <v>10</v>
      </c>
    </row>
    <row r="490" spans="1:5" ht="31.2">
      <c r="A490" s="93" t="s">
        <v>175</v>
      </c>
      <c r="B490" s="92" t="s">
        <v>275</v>
      </c>
      <c r="C490" s="91" t="s">
        <v>172</v>
      </c>
      <c r="D490" s="90">
        <v>0</v>
      </c>
      <c r="E490" s="89">
        <v>10</v>
      </c>
    </row>
    <row r="491" spans="1:5">
      <c r="A491" s="93" t="s">
        <v>276</v>
      </c>
      <c r="B491" s="92" t="s">
        <v>275</v>
      </c>
      <c r="C491" s="91" t="s">
        <v>172</v>
      </c>
      <c r="D491" s="90">
        <v>1101</v>
      </c>
      <c r="E491" s="89">
        <v>10</v>
      </c>
    </row>
    <row r="492" spans="1:5" ht="31.2">
      <c r="A492" s="93" t="s">
        <v>729</v>
      </c>
      <c r="B492" s="92" t="s">
        <v>274</v>
      </c>
      <c r="C492" s="91" t="s">
        <v>176</v>
      </c>
      <c r="D492" s="90">
        <v>0</v>
      </c>
      <c r="E492" s="89">
        <v>368</v>
      </c>
    </row>
    <row r="493" spans="1:5" ht="31.2">
      <c r="A493" s="93" t="s">
        <v>273</v>
      </c>
      <c r="B493" s="92" t="s">
        <v>272</v>
      </c>
      <c r="C493" s="91" t="s">
        <v>176</v>
      </c>
      <c r="D493" s="90">
        <v>0</v>
      </c>
      <c r="E493" s="89">
        <v>368</v>
      </c>
    </row>
    <row r="494" spans="1:5" ht="46.8">
      <c r="A494" s="93" t="s">
        <v>271</v>
      </c>
      <c r="B494" s="92" t="s">
        <v>270</v>
      </c>
      <c r="C494" s="91" t="s">
        <v>176</v>
      </c>
      <c r="D494" s="90">
        <v>0</v>
      </c>
      <c r="E494" s="89">
        <v>25</v>
      </c>
    </row>
    <row r="495" spans="1:5">
      <c r="A495" s="93" t="s">
        <v>254</v>
      </c>
      <c r="B495" s="92" t="s">
        <v>270</v>
      </c>
      <c r="C495" s="91" t="s">
        <v>252</v>
      </c>
      <c r="D495" s="90">
        <v>0</v>
      </c>
      <c r="E495" s="89">
        <v>25</v>
      </c>
    </row>
    <row r="496" spans="1:5">
      <c r="A496" s="93" t="s">
        <v>268</v>
      </c>
      <c r="B496" s="92" t="s">
        <v>270</v>
      </c>
      <c r="C496" s="91" t="s">
        <v>252</v>
      </c>
      <c r="D496" s="90">
        <v>1003</v>
      </c>
      <c r="E496" s="89">
        <v>25</v>
      </c>
    </row>
    <row r="497" spans="1:5">
      <c r="A497" s="93" t="s">
        <v>269</v>
      </c>
      <c r="B497" s="92" t="s">
        <v>267</v>
      </c>
      <c r="C497" s="91" t="s">
        <v>176</v>
      </c>
      <c r="D497" s="90">
        <v>0</v>
      </c>
      <c r="E497" s="89">
        <v>343</v>
      </c>
    </row>
    <row r="498" spans="1:5">
      <c r="A498" s="93" t="s">
        <v>254</v>
      </c>
      <c r="B498" s="92" t="s">
        <v>267</v>
      </c>
      <c r="C498" s="91" t="s">
        <v>252</v>
      </c>
      <c r="D498" s="90">
        <v>0</v>
      </c>
      <c r="E498" s="89">
        <v>343</v>
      </c>
    </row>
    <row r="499" spans="1:5">
      <c r="A499" s="93" t="s">
        <v>268</v>
      </c>
      <c r="B499" s="92" t="s">
        <v>267</v>
      </c>
      <c r="C499" s="91" t="s">
        <v>252</v>
      </c>
      <c r="D499" s="90">
        <v>1003</v>
      </c>
      <c r="E499" s="89">
        <v>343</v>
      </c>
    </row>
    <row r="500" spans="1:5" ht="62.4">
      <c r="A500" s="93" t="s">
        <v>266</v>
      </c>
      <c r="B500" s="92" t="s">
        <v>265</v>
      </c>
      <c r="C500" s="91" t="s">
        <v>176</v>
      </c>
      <c r="D500" s="90">
        <v>0</v>
      </c>
      <c r="E500" s="89">
        <v>64</v>
      </c>
    </row>
    <row r="501" spans="1:5" ht="46.8">
      <c r="A501" s="93" t="s">
        <v>264</v>
      </c>
      <c r="B501" s="92" t="s">
        <v>263</v>
      </c>
      <c r="C501" s="91" t="s">
        <v>176</v>
      </c>
      <c r="D501" s="90">
        <v>0</v>
      </c>
      <c r="E501" s="89">
        <v>64</v>
      </c>
    </row>
    <row r="502" spans="1:5" ht="31.2">
      <c r="A502" s="93" t="s">
        <v>262</v>
      </c>
      <c r="B502" s="92" t="s">
        <v>260</v>
      </c>
      <c r="C502" s="91" t="s">
        <v>176</v>
      </c>
      <c r="D502" s="90">
        <v>0</v>
      </c>
      <c r="E502" s="89">
        <v>64</v>
      </c>
    </row>
    <row r="503" spans="1:5" ht="31.2">
      <c r="A503" s="93" t="s">
        <v>175</v>
      </c>
      <c r="B503" s="92" t="s">
        <v>260</v>
      </c>
      <c r="C503" s="91" t="s">
        <v>172</v>
      </c>
      <c r="D503" s="90">
        <v>0</v>
      </c>
      <c r="E503" s="89">
        <v>64</v>
      </c>
    </row>
    <row r="504" spans="1:5">
      <c r="A504" s="93" t="s">
        <v>261</v>
      </c>
      <c r="B504" s="92" t="s">
        <v>260</v>
      </c>
      <c r="C504" s="91" t="s">
        <v>172</v>
      </c>
      <c r="D504" s="90">
        <v>707</v>
      </c>
      <c r="E504" s="89">
        <v>64</v>
      </c>
    </row>
    <row r="505" spans="1:5" s="87" customFormat="1" ht="46.8">
      <c r="A505" s="97" t="s">
        <v>259</v>
      </c>
      <c r="B505" s="96" t="s">
        <v>258</v>
      </c>
      <c r="C505" s="95" t="s">
        <v>176</v>
      </c>
      <c r="D505" s="94">
        <v>0</v>
      </c>
      <c r="E505" s="88">
        <v>70</v>
      </c>
    </row>
    <row r="506" spans="1:5" ht="31.2">
      <c r="A506" s="93" t="s">
        <v>259</v>
      </c>
      <c r="B506" s="92" t="s">
        <v>258</v>
      </c>
      <c r="C506" s="91" t="s">
        <v>176</v>
      </c>
      <c r="D506" s="90">
        <v>0</v>
      </c>
      <c r="E506" s="89">
        <v>70</v>
      </c>
    </row>
    <row r="507" spans="1:5" ht="34.950000000000003" customHeight="1">
      <c r="A507" s="93" t="s">
        <v>257</v>
      </c>
      <c r="B507" s="92" t="s">
        <v>256</v>
      </c>
      <c r="C507" s="91" t="s">
        <v>176</v>
      </c>
      <c r="D507" s="90">
        <v>0</v>
      </c>
      <c r="E507" s="89">
        <v>70</v>
      </c>
    </row>
    <row r="508" spans="1:5" ht="46.8">
      <c r="A508" s="93" t="s">
        <v>255</v>
      </c>
      <c r="B508" s="92" t="s">
        <v>253</v>
      </c>
      <c r="C508" s="91" t="s">
        <v>176</v>
      </c>
      <c r="D508" s="90">
        <v>0</v>
      </c>
      <c r="E508" s="89">
        <v>50</v>
      </c>
    </row>
    <row r="509" spans="1:5">
      <c r="A509" s="93" t="s">
        <v>254</v>
      </c>
      <c r="B509" s="92" t="s">
        <v>253</v>
      </c>
      <c r="C509" s="91" t="s">
        <v>252</v>
      </c>
      <c r="D509" s="90">
        <v>0</v>
      </c>
      <c r="E509" s="89">
        <v>50</v>
      </c>
    </row>
    <row r="510" spans="1:5">
      <c r="A510" s="93" t="s">
        <v>250</v>
      </c>
      <c r="B510" s="92" t="s">
        <v>253</v>
      </c>
      <c r="C510" s="91" t="s">
        <v>252</v>
      </c>
      <c r="D510" s="90">
        <v>909</v>
      </c>
      <c r="E510" s="89">
        <v>50</v>
      </c>
    </row>
    <row r="511" spans="1:5" ht="31.2">
      <c r="A511" s="93" t="s">
        <v>251</v>
      </c>
      <c r="B511" s="92" t="s">
        <v>249</v>
      </c>
      <c r="C511" s="91" t="s">
        <v>176</v>
      </c>
      <c r="D511" s="90">
        <v>0</v>
      </c>
      <c r="E511" s="89">
        <v>20</v>
      </c>
    </row>
    <row r="512" spans="1:5" ht="31.2">
      <c r="A512" s="93" t="s">
        <v>175</v>
      </c>
      <c r="B512" s="92" t="s">
        <v>249</v>
      </c>
      <c r="C512" s="91" t="s">
        <v>172</v>
      </c>
      <c r="D512" s="90">
        <v>0</v>
      </c>
      <c r="E512" s="89">
        <v>20</v>
      </c>
    </row>
    <row r="513" spans="1:5">
      <c r="A513" s="93" t="s">
        <v>250</v>
      </c>
      <c r="B513" s="92" t="s">
        <v>249</v>
      </c>
      <c r="C513" s="91" t="s">
        <v>172</v>
      </c>
      <c r="D513" s="90">
        <v>909</v>
      </c>
      <c r="E513" s="89">
        <v>20</v>
      </c>
    </row>
    <row r="514" spans="1:5" s="87" customFormat="1" ht="46.8">
      <c r="A514" s="97" t="s">
        <v>248</v>
      </c>
      <c r="B514" s="96" t="s">
        <v>247</v>
      </c>
      <c r="C514" s="95" t="s">
        <v>176</v>
      </c>
      <c r="D514" s="94">
        <v>0</v>
      </c>
      <c r="E514" s="88">
        <v>283</v>
      </c>
    </row>
    <row r="515" spans="1:5" ht="46.8">
      <c r="A515" s="93" t="s">
        <v>246</v>
      </c>
      <c r="B515" s="92" t="s">
        <v>245</v>
      </c>
      <c r="C515" s="91" t="s">
        <v>176</v>
      </c>
      <c r="D515" s="90">
        <v>0</v>
      </c>
      <c r="E515" s="89">
        <v>183</v>
      </c>
    </row>
    <row r="516" spans="1:5" ht="49.95" customHeight="1">
      <c r="A516" s="93" t="s">
        <v>244</v>
      </c>
      <c r="B516" s="92" t="s">
        <v>243</v>
      </c>
      <c r="C516" s="91" t="s">
        <v>176</v>
      </c>
      <c r="D516" s="90">
        <v>0</v>
      </c>
      <c r="E516" s="89">
        <v>178</v>
      </c>
    </row>
    <row r="517" spans="1:5" ht="31.2">
      <c r="A517" s="93" t="s">
        <v>242</v>
      </c>
      <c r="B517" s="92" t="s">
        <v>240</v>
      </c>
      <c r="C517" s="91" t="s">
        <v>176</v>
      </c>
      <c r="D517" s="90">
        <v>0</v>
      </c>
      <c r="E517" s="89">
        <v>33</v>
      </c>
    </row>
    <row r="518" spans="1:5" ht="31.2">
      <c r="A518" s="93" t="s">
        <v>175</v>
      </c>
      <c r="B518" s="92" t="s">
        <v>240</v>
      </c>
      <c r="C518" s="91" t="s">
        <v>172</v>
      </c>
      <c r="D518" s="90">
        <v>0</v>
      </c>
      <c r="E518" s="89">
        <v>33</v>
      </c>
    </row>
    <row r="519" spans="1:5" ht="46.8">
      <c r="A519" s="93" t="s">
        <v>241</v>
      </c>
      <c r="B519" s="92" t="s">
        <v>240</v>
      </c>
      <c r="C519" s="91" t="s">
        <v>172</v>
      </c>
      <c r="D519" s="90">
        <v>104</v>
      </c>
      <c r="E519" s="89">
        <v>33</v>
      </c>
    </row>
    <row r="520" spans="1:5" ht="46.8">
      <c r="A520" s="93" t="s">
        <v>237</v>
      </c>
      <c r="B520" s="92" t="s">
        <v>234</v>
      </c>
      <c r="C520" s="91" t="s">
        <v>176</v>
      </c>
      <c r="D520" s="90">
        <v>0</v>
      </c>
      <c r="E520" s="89">
        <v>75</v>
      </c>
    </row>
    <row r="521" spans="1:5" ht="31.2">
      <c r="A521" s="93" t="s">
        <v>175</v>
      </c>
      <c r="B521" s="92" t="s">
        <v>234</v>
      </c>
      <c r="C521" s="91" t="s">
        <v>172</v>
      </c>
      <c r="D521" s="90">
        <v>0</v>
      </c>
      <c r="E521" s="89">
        <v>75</v>
      </c>
    </row>
    <row r="522" spans="1:5">
      <c r="A522" s="93" t="s">
        <v>236</v>
      </c>
      <c r="B522" s="92" t="s">
        <v>234</v>
      </c>
      <c r="C522" s="91" t="s">
        <v>172</v>
      </c>
      <c r="D522" s="90">
        <v>702</v>
      </c>
      <c r="E522" s="89">
        <v>50</v>
      </c>
    </row>
    <row r="523" spans="1:5">
      <c r="A523" s="93" t="s">
        <v>235</v>
      </c>
      <c r="B523" s="92" t="s">
        <v>234</v>
      </c>
      <c r="C523" s="91" t="s">
        <v>172</v>
      </c>
      <c r="D523" s="90">
        <v>703</v>
      </c>
      <c r="E523" s="89">
        <v>25</v>
      </c>
    </row>
    <row r="524" spans="1:5" ht="62.4">
      <c r="A524" s="93" t="s">
        <v>233</v>
      </c>
      <c r="B524" s="92" t="s">
        <v>231</v>
      </c>
      <c r="C524" s="91" t="s">
        <v>176</v>
      </c>
      <c r="D524" s="90">
        <v>0</v>
      </c>
      <c r="E524" s="89">
        <v>70</v>
      </c>
    </row>
    <row r="525" spans="1:5" ht="31.2">
      <c r="A525" s="93" t="s">
        <v>175</v>
      </c>
      <c r="B525" s="92" t="s">
        <v>231</v>
      </c>
      <c r="C525" s="91" t="s">
        <v>172</v>
      </c>
      <c r="D525" s="90">
        <v>0</v>
      </c>
      <c r="E525" s="89">
        <v>70</v>
      </c>
    </row>
    <row r="526" spans="1:5">
      <c r="A526" s="93" t="s">
        <v>232</v>
      </c>
      <c r="B526" s="92" t="s">
        <v>231</v>
      </c>
      <c r="C526" s="91" t="s">
        <v>172</v>
      </c>
      <c r="D526" s="90">
        <v>113</v>
      </c>
      <c r="E526" s="89">
        <v>70</v>
      </c>
    </row>
    <row r="527" spans="1:5" ht="62.4">
      <c r="A527" s="93" t="s">
        <v>230</v>
      </c>
      <c r="B527" s="92" t="s">
        <v>229</v>
      </c>
      <c r="C527" s="91" t="s">
        <v>176</v>
      </c>
      <c r="D527" s="90">
        <v>0</v>
      </c>
      <c r="E527" s="89">
        <v>5</v>
      </c>
    </row>
    <row r="528" spans="1:5" ht="31.2">
      <c r="A528" s="93" t="s">
        <v>228</v>
      </c>
      <c r="B528" s="92" t="s">
        <v>227</v>
      </c>
      <c r="C528" s="91" t="s">
        <v>176</v>
      </c>
      <c r="D528" s="90">
        <v>0</v>
      </c>
      <c r="E528" s="89">
        <v>5</v>
      </c>
    </row>
    <row r="529" spans="1:5" ht="31.2">
      <c r="A529" s="93" t="s">
        <v>175</v>
      </c>
      <c r="B529" s="92" t="s">
        <v>227</v>
      </c>
      <c r="C529" s="91" t="s">
        <v>172</v>
      </c>
      <c r="D529" s="90">
        <v>0</v>
      </c>
      <c r="E529" s="89">
        <v>5</v>
      </c>
    </row>
    <row r="530" spans="1:5">
      <c r="A530" s="93" t="s">
        <v>211</v>
      </c>
      <c r="B530" s="92" t="s">
        <v>227</v>
      </c>
      <c r="C530" s="91" t="s">
        <v>172</v>
      </c>
      <c r="D530" s="90">
        <v>1006</v>
      </c>
      <c r="E530" s="89">
        <v>5</v>
      </c>
    </row>
    <row r="531" spans="1:5" ht="46.8">
      <c r="A531" s="93" t="s">
        <v>226</v>
      </c>
      <c r="B531" s="92" t="s">
        <v>225</v>
      </c>
      <c r="C531" s="91" t="s">
        <v>176</v>
      </c>
      <c r="D531" s="90">
        <v>0</v>
      </c>
      <c r="E531" s="89">
        <v>100</v>
      </c>
    </row>
    <row r="532" spans="1:5" ht="31.2">
      <c r="A532" s="93" t="s">
        <v>224</v>
      </c>
      <c r="B532" s="92" t="s">
        <v>223</v>
      </c>
      <c r="C532" s="91" t="s">
        <v>176</v>
      </c>
      <c r="D532" s="90">
        <v>0</v>
      </c>
      <c r="E532" s="89">
        <v>100</v>
      </c>
    </row>
    <row r="533" spans="1:5" ht="31.2">
      <c r="A533" s="93" t="s">
        <v>222</v>
      </c>
      <c r="B533" s="92" t="s">
        <v>221</v>
      </c>
      <c r="C533" s="91" t="s">
        <v>176</v>
      </c>
      <c r="D533" s="90">
        <v>0</v>
      </c>
      <c r="E533" s="89">
        <v>5</v>
      </c>
    </row>
    <row r="534" spans="1:5" ht="31.2">
      <c r="A534" s="93" t="s">
        <v>175</v>
      </c>
      <c r="B534" s="92" t="s">
        <v>221</v>
      </c>
      <c r="C534" s="91" t="s">
        <v>172</v>
      </c>
      <c r="D534" s="90">
        <v>0</v>
      </c>
      <c r="E534" s="89">
        <v>5</v>
      </c>
    </row>
    <row r="535" spans="1:5">
      <c r="A535" s="93" t="s">
        <v>211</v>
      </c>
      <c r="B535" s="92" t="s">
        <v>221</v>
      </c>
      <c r="C535" s="91" t="s">
        <v>172</v>
      </c>
      <c r="D535" s="90">
        <v>1006</v>
      </c>
      <c r="E535" s="89">
        <v>5</v>
      </c>
    </row>
    <row r="536" spans="1:5" ht="31.2">
      <c r="A536" s="93" t="s">
        <v>220</v>
      </c>
      <c r="B536" s="92" t="s">
        <v>219</v>
      </c>
      <c r="C536" s="91" t="s">
        <v>176</v>
      </c>
      <c r="D536" s="90">
        <v>0</v>
      </c>
      <c r="E536" s="89">
        <v>13</v>
      </c>
    </row>
    <row r="537" spans="1:5" ht="31.2">
      <c r="A537" s="93" t="s">
        <v>175</v>
      </c>
      <c r="B537" s="92" t="s">
        <v>219</v>
      </c>
      <c r="C537" s="91" t="s">
        <v>172</v>
      </c>
      <c r="D537" s="90">
        <v>0</v>
      </c>
      <c r="E537" s="89">
        <v>13</v>
      </c>
    </row>
    <row r="538" spans="1:5">
      <c r="A538" s="93" t="s">
        <v>211</v>
      </c>
      <c r="B538" s="92" t="s">
        <v>219</v>
      </c>
      <c r="C538" s="91" t="s">
        <v>172</v>
      </c>
      <c r="D538" s="90">
        <v>1006</v>
      </c>
      <c r="E538" s="89">
        <v>13</v>
      </c>
    </row>
    <row r="539" spans="1:5" ht="31.2">
      <c r="A539" s="93" t="s">
        <v>218</v>
      </c>
      <c r="B539" s="92" t="s">
        <v>217</v>
      </c>
      <c r="C539" s="91" t="s">
        <v>176</v>
      </c>
      <c r="D539" s="90">
        <v>0</v>
      </c>
      <c r="E539" s="89">
        <v>30</v>
      </c>
    </row>
    <row r="540" spans="1:5" ht="31.2">
      <c r="A540" s="93" t="s">
        <v>175</v>
      </c>
      <c r="B540" s="92" t="s">
        <v>217</v>
      </c>
      <c r="C540" s="91" t="s">
        <v>172</v>
      </c>
      <c r="D540" s="90">
        <v>0</v>
      </c>
      <c r="E540" s="89">
        <v>30</v>
      </c>
    </row>
    <row r="541" spans="1:5">
      <c r="A541" s="93" t="s">
        <v>211</v>
      </c>
      <c r="B541" s="92" t="s">
        <v>217</v>
      </c>
      <c r="C541" s="91" t="s">
        <v>172</v>
      </c>
      <c r="D541" s="90">
        <v>1006</v>
      </c>
      <c r="E541" s="89">
        <v>30</v>
      </c>
    </row>
    <row r="542" spans="1:5" ht="31.2">
      <c r="A542" s="93" t="s">
        <v>216</v>
      </c>
      <c r="B542" s="92" t="s">
        <v>215</v>
      </c>
      <c r="C542" s="91" t="s">
        <v>176</v>
      </c>
      <c r="D542" s="90">
        <v>0</v>
      </c>
      <c r="E542" s="89">
        <v>39</v>
      </c>
    </row>
    <row r="543" spans="1:5" ht="31.2">
      <c r="A543" s="93" t="s">
        <v>175</v>
      </c>
      <c r="B543" s="92" t="s">
        <v>215</v>
      </c>
      <c r="C543" s="91" t="s">
        <v>172</v>
      </c>
      <c r="D543" s="90">
        <v>0</v>
      </c>
      <c r="E543" s="89">
        <v>39</v>
      </c>
    </row>
    <row r="544" spans="1:5">
      <c r="A544" s="93" t="s">
        <v>211</v>
      </c>
      <c r="B544" s="92" t="s">
        <v>215</v>
      </c>
      <c r="C544" s="91" t="s">
        <v>172</v>
      </c>
      <c r="D544" s="90">
        <v>1006</v>
      </c>
      <c r="E544" s="89">
        <v>39</v>
      </c>
    </row>
    <row r="545" spans="1:5">
      <c r="A545" s="93" t="s">
        <v>214</v>
      </c>
      <c r="B545" s="92" t="s">
        <v>213</v>
      </c>
      <c r="C545" s="91" t="s">
        <v>176</v>
      </c>
      <c r="D545" s="90">
        <v>0</v>
      </c>
      <c r="E545" s="89">
        <v>2</v>
      </c>
    </row>
    <row r="546" spans="1:5" ht="31.2">
      <c r="A546" s="93" t="s">
        <v>175</v>
      </c>
      <c r="B546" s="92" t="s">
        <v>213</v>
      </c>
      <c r="C546" s="91" t="s">
        <v>172</v>
      </c>
      <c r="D546" s="90">
        <v>0</v>
      </c>
      <c r="E546" s="89">
        <v>2</v>
      </c>
    </row>
    <row r="547" spans="1:5">
      <c r="A547" s="93" t="s">
        <v>211</v>
      </c>
      <c r="B547" s="92" t="s">
        <v>213</v>
      </c>
      <c r="C547" s="91" t="s">
        <v>172</v>
      </c>
      <c r="D547" s="90">
        <v>1006</v>
      </c>
      <c r="E547" s="89">
        <v>2</v>
      </c>
    </row>
    <row r="548" spans="1:5">
      <c r="A548" s="93" t="s">
        <v>212</v>
      </c>
      <c r="B548" s="92" t="s">
        <v>210</v>
      </c>
      <c r="C548" s="91" t="s">
        <v>176</v>
      </c>
      <c r="D548" s="90">
        <v>0</v>
      </c>
      <c r="E548" s="89">
        <v>11</v>
      </c>
    </row>
    <row r="549" spans="1:5" ht="31.2">
      <c r="A549" s="93" t="s">
        <v>175</v>
      </c>
      <c r="B549" s="92" t="s">
        <v>210</v>
      </c>
      <c r="C549" s="91" t="s">
        <v>172</v>
      </c>
      <c r="D549" s="90">
        <v>0</v>
      </c>
      <c r="E549" s="89">
        <v>11</v>
      </c>
    </row>
    <row r="550" spans="1:5">
      <c r="A550" s="93" t="s">
        <v>211</v>
      </c>
      <c r="B550" s="92" t="s">
        <v>210</v>
      </c>
      <c r="C550" s="91" t="s">
        <v>172</v>
      </c>
      <c r="D550" s="90">
        <v>1006</v>
      </c>
      <c r="E550" s="89">
        <v>11</v>
      </c>
    </row>
    <row r="551" spans="1:5" s="87" customFormat="1">
      <c r="A551" s="97" t="s">
        <v>209</v>
      </c>
      <c r="B551" s="96" t="s">
        <v>208</v>
      </c>
      <c r="C551" s="95" t="s">
        <v>176</v>
      </c>
      <c r="D551" s="94">
        <v>0</v>
      </c>
      <c r="E551" s="88">
        <v>3068.4</v>
      </c>
    </row>
    <row r="552" spans="1:5" ht="31.2">
      <c r="A552" s="93" t="s">
        <v>207</v>
      </c>
      <c r="B552" s="92" t="s">
        <v>206</v>
      </c>
      <c r="C552" s="91" t="s">
        <v>176</v>
      </c>
      <c r="D552" s="90">
        <v>0</v>
      </c>
      <c r="E552" s="89">
        <v>1174.7</v>
      </c>
    </row>
    <row r="553" spans="1:5" ht="31.2">
      <c r="A553" s="93" t="s">
        <v>205</v>
      </c>
      <c r="B553" s="92" t="s">
        <v>204</v>
      </c>
      <c r="C553" s="91" t="s">
        <v>176</v>
      </c>
      <c r="D553" s="90">
        <v>0</v>
      </c>
      <c r="E553" s="89">
        <v>856.7</v>
      </c>
    </row>
    <row r="554" spans="1:5">
      <c r="A554" s="93" t="s">
        <v>191</v>
      </c>
      <c r="B554" s="92" t="s">
        <v>203</v>
      </c>
      <c r="C554" s="91" t="s">
        <v>176</v>
      </c>
      <c r="D554" s="90">
        <v>0</v>
      </c>
      <c r="E554" s="89">
        <v>856.7</v>
      </c>
    </row>
    <row r="555" spans="1:5" ht="62.4">
      <c r="A555" s="93" t="s">
        <v>190</v>
      </c>
      <c r="B555" s="92" t="s">
        <v>203</v>
      </c>
      <c r="C555" s="91" t="s">
        <v>189</v>
      </c>
      <c r="D555" s="90">
        <v>0</v>
      </c>
      <c r="E555" s="89">
        <v>856.7</v>
      </c>
    </row>
    <row r="556" spans="1:5" ht="46.8">
      <c r="A556" s="93" t="s">
        <v>200</v>
      </c>
      <c r="B556" s="92" t="s">
        <v>203</v>
      </c>
      <c r="C556" s="91" t="s">
        <v>189</v>
      </c>
      <c r="D556" s="90">
        <v>103</v>
      </c>
      <c r="E556" s="89">
        <v>856.7</v>
      </c>
    </row>
    <row r="557" spans="1:5" ht="31.2">
      <c r="A557" s="93" t="s">
        <v>202</v>
      </c>
      <c r="B557" s="92" t="s">
        <v>201</v>
      </c>
      <c r="C557" s="91" t="s">
        <v>176</v>
      </c>
      <c r="D557" s="90">
        <v>0</v>
      </c>
      <c r="E557" s="89">
        <v>318</v>
      </c>
    </row>
    <row r="558" spans="1:5">
      <c r="A558" s="93" t="s">
        <v>191</v>
      </c>
      <c r="B558" s="92" t="s">
        <v>199</v>
      </c>
      <c r="C558" s="91" t="s">
        <v>176</v>
      </c>
      <c r="D558" s="90">
        <v>0</v>
      </c>
      <c r="E558" s="89">
        <v>318</v>
      </c>
    </row>
    <row r="559" spans="1:5" ht="62.4">
      <c r="A559" s="93" t="s">
        <v>190</v>
      </c>
      <c r="B559" s="92" t="s">
        <v>199</v>
      </c>
      <c r="C559" s="91" t="s">
        <v>189</v>
      </c>
      <c r="D559" s="90">
        <v>0</v>
      </c>
      <c r="E559" s="89">
        <v>313.10000000000002</v>
      </c>
    </row>
    <row r="560" spans="1:5" ht="46.8">
      <c r="A560" s="93" t="s">
        <v>200</v>
      </c>
      <c r="B560" s="92" t="s">
        <v>199</v>
      </c>
      <c r="C560" s="91" t="s">
        <v>189</v>
      </c>
      <c r="D560" s="90">
        <v>103</v>
      </c>
      <c r="E560" s="89">
        <v>313.10000000000002</v>
      </c>
    </row>
    <row r="561" spans="1:5" ht="31.2">
      <c r="A561" s="93" t="s">
        <v>175</v>
      </c>
      <c r="B561" s="92" t="s">
        <v>199</v>
      </c>
      <c r="C561" s="91" t="s">
        <v>172</v>
      </c>
      <c r="D561" s="90">
        <v>0</v>
      </c>
      <c r="E561" s="89">
        <v>4.9000000000000004</v>
      </c>
    </row>
    <row r="562" spans="1:5" ht="46.8">
      <c r="A562" s="93" t="s">
        <v>200</v>
      </c>
      <c r="B562" s="92" t="s">
        <v>199</v>
      </c>
      <c r="C562" s="91" t="s">
        <v>172</v>
      </c>
      <c r="D562" s="90">
        <v>103</v>
      </c>
      <c r="E562" s="89">
        <v>4.9000000000000004</v>
      </c>
    </row>
    <row r="563" spans="1:5" ht="31.2">
      <c r="A563" s="93" t="s">
        <v>198</v>
      </c>
      <c r="B563" s="92" t="s">
        <v>197</v>
      </c>
      <c r="C563" s="91" t="s">
        <v>176</v>
      </c>
      <c r="D563" s="90">
        <v>0</v>
      </c>
      <c r="E563" s="89">
        <v>1516.8</v>
      </c>
    </row>
    <row r="564" spans="1:5" ht="31.2">
      <c r="A564" s="93" t="s">
        <v>196</v>
      </c>
      <c r="B564" s="92" t="s">
        <v>195</v>
      </c>
      <c r="C564" s="91" t="s">
        <v>176</v>
      </c>
      <c r="D564" s="90">
        <v>0</v>
      </c>
      <c r="E564" s="89">
        <v>948.6</v>
      </c>
    </row>
    <row r="565" spans="1:5">
      <c r="A565" s="93" t="s">
        <v>191</v>
      </c>
      <c r="B565" s="92" t="s">
        <v>194</v>
      </c>
      <c r="C565" s="91" t="s">
        <v>176</v>
      </c>
      <c r="D565" s="90">
        <v>0</v>
      </c>
      <c r="E565" s="89">
        <v>948.6</v>
      </c>
    </row>
    <row r="566" spans="1:5" ht="62.4">
      <c r="A566" s="93" t="s">
        <v>190</v>
      </c>
      <c r="B566" s="92" t="s">
        <v>194</v>
      </c>
      <c r="C566" s="91" t="s">
        <v>189</v>
      </c>
      <c r="D566" s="90">
        <v>0</v>
      </c>
      <c r="E566" s="89">
        <v>948.6</v>
      </c>
    </row>
    <row r="567" spans="1:5" ht="36.6" customHeight="1">
      <c r="A567" s="93" t="s">
        <v>188</v>
      </c>
      <c r="B567" s="92" t="s">
        <v>194</v>
      </c>
      <c r="C567" s="91" t="s">
        <v>189</v>
      </c>
      <c r="D567" s="90">
        <v>106</v>
      </c>
      <c r="E567" s="89">
        <v>948.6</v>
      </c>
    </row>
    <row r="568" spans="1:5" ht="31.2">
      <c r="A568" s="93" t="s">
        <v>193</v>
      </c>
      <c r="B568" s="92" t="s">
        <v>192</v>
      </c>
      <c r="C568" s="91" t="s">
        <v>176</v>
      </c>
      <c r="D568" s="90">
        <v>0</v>
      </c>
      <c r="E568" s="89">
        <v>568.20000000000005</v>
      </c>
    </row>
    <row r="569" spans="1:5">
      <c r="A569" s="93" t="s">
        <v>191</v>
      </c>
      <c r="B569" s="92" t="s">
        <v>187</v>
      </c>
      <c r="C569" s="91" t="s">
        <v>176</v>
      </c>
      <c r="D569" s="90">
        <v>0</v>
      </c>
      <c r="E569" s="89">
        <v>568.20000000000005</v>
      </c>
    </row>
    <row r="570" spans="1:5" ht="62.4">
      <c r="A570" s="93" t="s">
        <v>190</v>
      </c>
      <c r="B570" s="92" t="s">
        <v>187</v>
      </c>
      <c r="C570" s="91" t="s">
        <v>189</v>
      </c>
      <c r="D570" s="90">
        <v>0</v>
      </c>
      <c r="E570" s="89">
        <v>564.4</v>
      </c>
    </row>
    <row r="571" spans="1:5" ht="33.6" customHeight="1">
      <c r="A571" s="93" t="s">
        <v>188</v>
      </c>
      <c r="B571" s="92" t="s">
        <v>187</v>
      </c>
      <c r="C571" s="91" t="s">
        <v>189</v>
      </c>
      <c r="D571" s="90">
        <v>106</v>
      </c>
      <c r="E571" s="89">
        <v>564.4</v>
      </c>
    </row>
    <row r="572" spans="1:5" ht="31.2">
      <c r="A572" s="93" t="s">
        <v>175</v>
      </c>
      <c r="B572" s="92" t="s">
        <v>187</v>
      </c>
      <c r="C572" s="91" t="s">
        <v>172</v>
      </c>
      <c r="D572" s="90">
        <v>0</v>
      </c>
      <c r="E572" s="89">
        <v>3.8</v>
      </c>
    </row>
    <row r="573" spans="1:5" ht="36" customHeight="1">
      <c r="A573" s="93" t="s">
        <v>188</v>
      </c>
      <c r="B573" s="92" t="s">
        <v>187</v>
      </c>
      <c r="C573" s="91" t="s">
        <v>172</v>
      </c>
      <c r="D573" s="90">
        <v>106</v>
      </c>
      <c r="E573" s="89">
        <v>3.8</v>
      </c>
    </row>
    <row r="574" spans="1:5">
      <c r="A574" s="93" t="s">
        <v>186</v>
      </c>
      <c r="B574" s="92" t="s">
        <v>185</v>
      </c>
      <c r="C574" s="91" t="s">
        <v>176</v>
      </c>
      <c r="D574" s="90">
        <v>0</v>
      </c>
      <c r="E574" s="89">
        <v>300</v>
      </c>
    </row>
    <row r="575" spans="1:5" ht="31.2">
      <c r="A575" s="93" t="s">
        <v>184</v>
      </c>
      <c r="B575" s="92" t="s">
        <v>181</v>
      </c>
      <c r="C575" s="91" t="s">
        <v>176</v>
      </c>
      <c r="D575" s="90">
        <v>0</v>
      </c>
      <c r="E575" s="89">
        <v>300</v>
      </c>
    </row>
    <row r="576" spans="1:5">
      <c r="A576" s="93" t="s">
        <v>183</v>
      </c>
      <c r="B576" s="92" t="s">
        <v>181</v>
      </c>
      <c r="C576" s="91" t="s">
        <v>180</v>
      </c>
      <c r="D576" s="90">
        <v>0</v>
      </c>
      <c r="E576" s="89">
        <v>300</v>
      </c>
    </row>
    <row r="577" spans="1:5">
      <c r="A577" s="93" t="s">
        <v>182</v>
      </c>
      <c r="B577" s="92" t="s">
        <v>181</v>
      </c>
      <c r="C577" s="91" t="s">
        <v>180</v>
      </c>
      <c r="D577" s="90">
        <v>111</v>
      </c>
      <c r="E577" s="89">
        <v>300</v>
      </c>
    </row>
    <row r="578" spans="1:5" ht="31.2">
      <c r="A578" s="93" t="s">
        <v>179</v>
      </c>
      <c r="B578" s="92" t="s">
        <v>178</v>
      </c>
      <c r="C578" s="91" t="s">
        <v>176</v>
      </c>
      <c r="D578" s="90">
        <v>0</v>
      </c>
      <c r="E578" s="89">
        <v>76.900000000000006</v>
      </c>
    </row>
    <row r="579" spans="1:5" ht="46.8">
      <c r="A579" s="93" t="s">
        <v>177</v>
      </c>
      <c r="B579" s="92" t="s">
        <v>173</v>
      </c>
      <c r="C579" s="91" t="s">
        <v>176</v>
      </c>
      <c r="D579" s="90">
        <v>0</v>
      </c>
      <c r="E579" s="89">
        <v>76.900000000000006</v>
      </c>
    </row>
    <row r="580" spans="1:5" ht="31.2">
      <c r="A580" s="93" t="s">
        <v>175</v>
      </c>
      <c r="B580" s="92" t="s">
        <v>173</v>
      </c>
      <c r="C580" s="91" t="s">
        <v>172</v>
      </c>
      <c r="D580" s="90">
        <v>0</v>
      </c>
      <c r="E580" s="89">
        <v>76.900000000000006</v>
      </c>
    </row>
    <row r="581" spans="1:5">
      <c r="A581" s="93" t="s">
        <v>174</v>
      </c>
      <c r="B581" s="92" t="s">
        <v>173</v>
      </c>
      <c r="C581" s="91" t="s">
        <v>172</v>
      </c>
      <c r="D581" s="90">
        <v>204</v>
      </c>
      <c r="E581" s="89">
        <v>76.900000000000006</v>
      </c>
    </row>
    <row r="582" spans="1:5" s="87" customFormat="1">
      <c r="A582" s="162" t="s">
        <v>171</v>
      </c>
      <c r="B582" s="162"/>
      <c r="C582" s="162"/>
      <c r="D582" s="162"/>
      <c r="E582" s="88">
        <v>977159.8</v>
      </c>
    </row>
    <row r="583" spans="1:5" ht="25.5" customHeight="1">
      <c r="A583" s="86"/>
      <c r="B583" s="86"/>
      <c r="C583" s="86"/>
      <c r="D583" s="86"/>
      <c r="E583" s="86"/>
    </row>
    <row r="584" spans="1:5" ht="13.2" customHeight="1">
      <c r="A584" s="85"/>
      <c r="B584" s="85"/>
      <c r="C584" s="85"/>
      <c r="D584" s="85"/>
      <c r="E584" s="85"/>
    </row>
    <row r="586" spans="1:5">
      <c r="A586" s="84" t="s">
        <v>170</v>
      </c>
      <c r="B586" s="83"/>
      <c r="C586" s="83"/>
      <c r="D586" s="158" t="s">
        <v>0</v>
      </c>
      <c r="E586" s="158"/>
    </row>
  </sheetData>
  <mergeCells count="6">
    <mergeCell ref="D586:E586"/>
    <mergeCell ref="A14:E14"/>
    <mergeCell ref="A16:A17"/>
    <mergeCell ref="B16:D16"/>
    <mergeCell ref="E16:E17"/>
    <mergeCell ref="A582:D582"/>
  </mergeCells>
  <pageMargins left="0.78740157480314965" right="0.39370078740157483" top="0.78740157480314965" bottom="0.78740157480314965" header="0.51181102362204722" footer="0.51181102362204722"/>
  <pageSetup paperSize="9" scale="77" fitToHeight="0" orientation="portrait" r:id="rId1"/>
  <headerFooter differentFirst="1" alignWithMargins="0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D71"/>
  <sheetViews>
    <sheetView showGridLines="0" workbookViewId="0">
      <selection activeCell="A11" sqref="A11"/>
    </sheetView>
  </sheetViews>
  <sheetFormatPr defaultColWidth="9.109375" defaultRowHeight="15.6"/>
  <cols>
    <col min="1" max="1" width="74.88671875" style="82" customWidth="1"/>
    <col min="2" max="2" width="8.33203125" style="82" customWidth="1"/>
    <col min="3" max="3" width="10.21875" style="82" customWidth="1"/>
    <col min="4" max="4" width="11.6640625" style="82" customWidth="1"/>
    <col min="5" max="233" width="9.109375" style="82" customWidth="1"/>
    <col min="234" max="16384" width="9.109375" style="82"/>
  </cols>
  <sheetData>
    <row r="14" spans="1:4" ht="36.6" customHeight="1">
      <c r="A14" s="159" t="s">
        <v>653</v>
      </c>
      <c r="B14" s="159"/>
      <c r="C14" s="159"/>
      <c r="D14" s="159"/>
    </row>
    <row r="15" spans="1:4" ht="16.5" customHeight="1">
      <c r="A15" s="85"/>
      <c r="B15" s="85"/>
      <c r="C15" s="85"/>
      <c r="D15" s="85"/>
    </row>
    <row r="16" spans="1:4" ht="15.6" customHeight="1">
      <c r="A16" s="160" t="s">
        <v>625</v>
      </c>
      <c r="B16" s="163" t="s">
        <v>624</v>
      </c>
      <c r="C16" s="163"/>
      <c r="D16" s="160" t="s">
        <v>623</v>
      </c>
    </row>
    <row r="17" spans="1:4" ht="27.6" customHeight="1">
      <c r="A17" s="160"/>
      <c r="B17" s="152" t="s">
        <v>650</v>
      </c>
      <c r="C17" s="152" t="s">
        <v>649</v>
      </c>
      <c r="D17" s="160"/>
    </row>
    <row r="18" spans="1:4" ht="12.75" customHeight="1">
      <c r="A18" s="107">
        <v>1</v>
      </c>
      <c r="B18" s="107">
        <v>2</v>
      </c>
      <c r="C18" s="107">
        <v>3</v>
      </c>
      <c r="D18" s="107">
        <v>4</v>
      </c>
    </row>
    <row r="19" spans="1:4" s="87" customFormat="1">
      <c r="A19" s="105" t="s">
        <v>627</v>
      </c>
      <c r="B19" s="103">
        <v>1</v>
      </c>
      <c r="C19" s="103">
        <v>0</v>
      </c>
      <c r="D19" s="88">
        <v>78551.8</v>
      </c>
    </row>
    <row r="20" spans="1:4" ht="31.2">
      <c r="A20" s="102" t="s">
        <v>366</v>
      </c>
      <c r="B20" s="100">
        <v>1</v>
      </c>
      <c r="C20" s="100">
        <v>2</v>
      </c>
      <c r="D20" s="89">
        <v>2146.1</v>
      </c>
    </row>
    <row r="21" spans="1:4" ht="46.8">
      <c r="A21" s="102" t="s">
        <v>200</v>
      </c>
      <c r="B21" s="100">
        <v>1</v>
      </c>
      <c r="C21" s="100">
        <v>3</v>
      </c>
      <c r="D21" s="89">
        <v>1174.7</v>
      </c>
    </row>
    <row r="22" spans="1:4" ht="46.8">
      <c r="A22" s="102" t="s">
        <v>241</v>
      </c>
      <c r="B22" s="100">
        <v>1</v>
      </c>
      <c r="C22" s="100">
        <v>4</v>
      </c>
      <c r="D22" s="89">
        <v>28205.200000000001</v>
      </c>
    </row>
    <row r="23" spans="1:4">
      <c r="A23" s="102" t="s">
        <v>361</v>
      </c>
      <c r="B23" s="100">
        <v>1</v>
      </c>
      <c r="C23" s="100">
        <v>5</v>
      </c>
      <c r="D23" s="89">
        <v>93.3</v>
      </c>
    </row>
    <row r="24" spans="1:4" ht="31.2">
      <c r="A24" s="102" t="s">
        <v>188</v>
      </c>
      <c r="B24" s="100">
        <v>1</v>
      </c>
      <c r="C24" s="100">
        <v>6</v>
      </c>
      <c r="D24" s="89">
        <v>9812.4</v>
      </c>
    </row>
    <row r="25" spans="1:4">
      <c r="A25" s="102" t="s">
        <v>182</v>
      </c>
      <c r="B25" s="100">
        <v>1</v>
      </c>
      <c r="C25" s="100">
        <v>11</v>
      </c>
      <c r="D25" s="89">
        <v>300</v>
      </c>
    </row>
    <row r="26" spans="1:4">
      <c r="A26" s="102" t="s">
        <v>232</v>
      </c>
      <c r="B26" s="100">
        <v>1</v>
      </c>
      <c r="C26" s="100">
        <v>13</v>
      </c>
      <c r="D26" s="89">
        <v>36820.1</v>
      </c>
    </row>
    <row r="27" spans="1:4" s="87" customFormat="1">
      <c r="A27" s="105" t="s">
        <v>638</v>
      </c>
      <c r="B27" s="103">
        <v>2</v>
      </c>
      <c r="C27" s="103">
        <v>0</v>
      </c>
      <c r="D27" s="88">
        <v>76.8</v>
      </c>
    </row>
    <row r="28" spans="1:4">
      <c r="A28" s="102" t="s">
        <v>174</v>
      </c>
      <c r="B28" s="100">
        <v>2</v>
      </c>
      <c r="C28" s="100">
        <v>4</v>
      </c>
      <c r="D28" s="89">
        <v>76.8</v>
      </c>
    </row>
    <row r="29" spans="1:4" s="87" customFormat="1" ht="31.2">
      <c r="A29" s="105" t="s">
        <v>635</v>
      </c>
      <c r="B29" s="103">
        <v>3</v>
      </c>
      <c r="C29" s="103">
        <v>0</v>
      </c>
      <c r="D29" s="88">
        <v>3485.4</v>
      </c>
    </row>
    <row r="30" spans="1:4" ht="31.2">
      <c r="A30" s="102" t="s">
        <v>307</v>
      </c>
      <c r="B30" s="100">
        <v>3</v>
      </c>
      <c r="C30" s="100">
        <v>14</v>
      </c>
      <c r="D30" s="89">
        <v>3485.4</v>
      </c>
    </row>
    <row r="31" spans="1:4" s="87" customFormat="1">
      <c r="A31" s="105" t="s">
        <v>634</v>
      </c>
      <c r="B31" s="103">
        <v>4</v>
      </c>
      <c r="C31" s="103">
        <v>0</v>
      </c>
      <c r="D31" s="88">
        <v>1363.3</v>
      </c>
    </row>
    <row r="32" spans="1:4">
      <c r="A32" s="102" t="s">
        <v>491</v>
      </c>
      <c r="B32" s="100">
        <v>4</v>
      </c>
      <c r="C32" s="100">
        <v>5</v>
      </c>
      <c r="D32" s="89">
        <v>542.5</v>
      </c>
    </row>
    <row r="33" spans="1:4">
      <c r="A33" s="102" t="s">
        <v>332</v>
      </c>
      <c r="B33" s="100">
        <v>4</v>
      </c>
      <c r="C33" s="100">
        <v>9</v>
      </c>
      <c r="D33" s="89">
        <v>295.8</v>
      </c>
    </row>
    <row r="34" spans="1:4">
      <c r="A34" s="102" t="s">
        <v>344</v>
      </c>
      <c r="B34" s="100">
        <v>4</v>
      </c>
      <c r="C34" s="100">
        <v>12</v>
      </c>
      <c r="D34" s="89">
        <v>525</v>
      </c>
    </row>
    <row r="35" spans="1:4" s="87" customFormat="1">
      <c r="A35" s="105" t="s">
        <v>633</v>
      </c>
      <c r="B35" s="103">
        <v>5</v>
      </c>
      <c r="C35" s="103">
        <v>0</v>
      </c>
      <c r="D35" s="88">
        <v>5895.4</v>
      </c>
    </row>
    <row r="36" spans="1:4">
      <c r="A36" s="102" t="s">
        <v>422</v>
      </c>
      <c r="B36" s="100">
        <v>5</v>
      </c>
      <c r="C36" s="100">
        <v>1</v>
      </c>
      <c r="D36" s="89">
        <v>290.60000000000002</v>
      </c>
    </row>
    <row r="37" spans="1:4">
      <c r="A37" s="102" t="s">
        <v>728</v>
      </c>
      <c r="B37" s="100">
        <v>5</v>
      </c>
      <c r="C37" s="100">
        <v>3</v>
      </c>
      <c r="D37" s="89">
        <v>98</v>
      </c>
    </row>
    <row r="38" spans="1:4">
      <c r="A38" s="102" t="s">
        <v>471</v>
      </c>
      <c r="B38" s="100">
        <v>5</v>
      </c>
      <c r="C38" s="100">
        <v>5</v>
      </c>
      <c r="D38" s="89">
        <v>5506.8</v>
      </c>
    </row>
    <row r="39" spans="1:4" s="87" customFormat="1">
      <c r="A39" s="105" t="s">
        <v>632</v>
      </c>
      <c r="B39" s="103">
        <v>6</v>
      </c>
      <c r="C39" s="103">
        <v>0</v>
      </c>
      <c r="D39" s="88">
        <v>145324.5</v>
      </c>
    </row>
    <row r="40" spans="1:4">
      <c r="A40" s="102" t="s">
        <v>497</v>
      </c>
      <c r="B40" s="100">
        <v>6</v>
      </c>
      <c r="C40" s="100">
        <v>5</v>
      </c>
      <c r="D40" s="89">
        <v>145324.5</v>
      </c>
    </row>
    <row r="41" spans="1:4" s="87" customFormat="1">
      <c r="A41" s="105" t="s">
        <v>631</v>
      </c>
      <c r="B41" s="103">
        <v>7</v>
      </c>
      <c r="C41" s="103">
        <v>0</v>
      </c>
      <c r="D41" s="88">
        <v>602117.80000000005</v>
      </c>
    </row>
    <row r="42" spans="1:4">
      <c r="A42" s="102" t="s">
        <v>485</v>
      </c>
      <c r="B42" s="100">
        <v>7</v>
      </c>
      <c r="C42" s="100">
        <v>1</v>
      </c>
      <c r="D42" s="89">
        <v>166979.79999999999</v>
      </c>
    </row>
    <row r="43" spans="1:4">
      <c r="A43" s="102" t="s">
        <v>236</v>
      </c>
      <c r="B43" s="100">
        <v>7</v>
      </c>
      <c r="C43" s="100">
        <v>2</v>
      </c>
      <c r="D43" s="89">
        <v>382763.1</v>
      </c>
    </row>
    <row r="44" spans="1:4">
      <c r="A44" s="102" t="s">
        <v>235</v>
      </c>
      <c r="B44" s="100">
        <v>7</v>
      </c>
      <c r="C44" s="100">
        <v>3</v>
      </c>
      <c r="D44" s="89">
        <v>39616.400000000001</v>
      </c>
    </row>
    <row r="45" spans="1:4" ht="21.6" customHeight="1">
      <c r="A45" s="102" t="s">
        <v>239</v>
      </c>
      <c r="B45" s="100">
        <v>7</v>
      </c>
      <c r="C45" s="100">
        <v>5</v>
      </c>
      <c r="D45" s="89">
        <v>289.39999999999998</v>
      </c>
    </row>
    <row r="46" spans="1:4">
      <c r="A46" s="102" t="s">
        <v>261</v>
      </c>
      <c r="B46" s="100">
        <v>7</v>
      </c>
      <c r="C46" s="100">
        <v>7</v>
      </c>
      <c r="D46" s="89">
        <v>2960.8</v>
      </c>
    </row>
    <row r="47" spans="1:4">
      <c r="A47" s="102" t="s">
        <v>335</v>
      </c>
      <c r="B47" s="100">
        <v>7</v>
      </c>
      <c r="C47" s="100">
        <v>9</v>
      </c>
      <c r="D47" s="89">
        <v>9508.2999999999993</v>
      </c>
    </row>
    <row r="48" spans="1:4" s="87" customFormat="1">
      <c r="A48" s="105" t="s">
        <v>647</v>
      </c>
      <c r="B48" s="103">
        <v>8</v>
      </c>
      <c r="C48" s="103">
        <v>0</v>
      </c>
      <c r="D48" s="88">
        <v>30134.400000000001</v>
      </c>
    </row>
    <row r="49" spans="1:4">
      <c r="A49" s="102" t="s">
        <v>238</v>
      </c>
      <c r="B49" s="100">
        <v>8</v>
      </c>
      <c r="C49" s="100">
        <v>1</v>
      </c>
      <c r="D49" s="89">
        <v>29043.599999999999</v>
      </c>
    </row>
    <row r="50" spans="1:4">
      <c r="A50" s="102" t="s">
        <v>517</v>
      </c>
      <c r="B50" s="100">
        <v>8</v>
      </c>
      <c r="C50" s="100">
        <v>4</v>
      </c>
      <c r="D50" s="89">
        <v>1090.8</v>
      </c>
    </row>
    <row r="51" spans="1:4" s="87" customFormat="1">
      <c r="A51" s="105" t="s">
        <v>637</v>
      </c>
      <c r="B51" s="103">
        <v>9</v>
      </c>
      <c r="C51" s="103">
        <v>0</v>
      </c>
      <c r="D51" s="88">
        <v>70</v>
      </c>
    </row>
    <row r="52" spans="1:4">
      <c r="A52" s="102" t="s">
        <v>250</v>
      </c>
      <c r="B52" s="100">
        <v>9</v>
      </c>
      <c r="C52" s="100">
        <v>9</v>
      </c>
      <c r="D52" s="89">
        <v>70</v>
      </c>
    </row>
    <row r="53" spans="1:4" s="87" customFormat="1">
      <c r="A53" s="105" t="s">
        <v>630</v>
      </c>
      <c r="B53" s="103">
        <v>10</v>
      </c>
      <c r="C53" s="103">
        <v>0</v>
      </c>
      <c r="D53" s="88">
        <v>33767.1</v>
      </c>
    </row>
    <row r="54" spans="1:4">
      <c r="A54" s="102" t="s">
        <v>382</v>
      </c>
      <c r="B54" s="100">
        <v>10</v>
      </c>
      <c r="C54" s="100">
        <v>1</v>
      </c>
      <c r="D54" s="89">
        <v>4708.3999999999996</v>
      </c>
    </row>
    <row r="55" spans="1:4">
      <c r="A55" s="102" t="s">
        <v>268</v>
      </c>
      <c r="B55" s="100">
        <v>10</v>
      </c>
      <c r="C55" s="100">
        <v>3</v>
      </c>
      <c r="D55" s="89">
        <v>13684.3</v>
      </c>
    </row>
    <row r="56" spans="1:4">
      <c r="A56" s="102" t="s">
        <v>587</v>
      </c>
      <c r="B56" s="100">
        <v>10</v>
      </c>
      <c r="C56" s="100">
        <v>4</v>
      </c>
      <c r="D56" s="89">
        <v>15269.4</v>
      </c>
    </row>
    <row r="57" spans="1:4">
      <c r="A57" s="102" t="s">
        <v>211</v>
      </c>
      <c r="B57" s="100">
        <v>10</v>
      </c>
      <c r="C57" s="100">
        <v>6</v>
      </c>
      <c r="D57" s="89">
        <v>105</v>
      </c>
    </row>
    <row r="58" spans="1:4" s="87" customFormat="1">
      <c r="A58" s="105" t="s">
        <v>629</v>
      </c>
      <c r="B58" s="103">
        <v>11</v>
      </c>
      <c r="C58" s="103">
        <v>0</v>
      </c>
      <c r="D58" s="88">
        <v>3922.8</v>
      </c>
    </row>
    <row r="59" spans="1:4">
      <c r="A59" s="102" t="s">
        <v>276</v>
      </c>
      <c r="B59" s="100">
        <v>11</v>
      </c>
      <c r="C59" s="100">
        <v>1</v>
      </c>
      <c r="D59" s="89">
        <v>3922.8</v>
      </c>
    </row>
    <row r="60" spans="1:4" s="87" customFormat="1">
      <c r="A60" s="105" t="s">
        <v>641</v>
      </c>
      <c r="B60" s="103">
        <v>12</v>
      </c>
      <c r="C60" s="103">
        <v>0</v>
      </c>
      <c r="D60" s="88">
        <v>3000</v>
      </c>
    </row>
    <row r="61" spans="1:4">
      <c r="A61" s="102" t="s">
        <v>405</v>
      </c>
      <c r="B61" s="100">
        <v>12</v>
      </c>
      <c r="C61" s="100">
        <v>2</v>
      </c>
      <c r="D61" s="89">
        <v>3000</v>
      </c>
    </row>
    <row r="62" spans="1:4" s="87" customFormat="1" ht="31.2">
      <c r="A62" s="105" t="s">
        <v>644</v>
      </c>
      <c r="B62" s="103">
        <v>13</v>
      </c>
      <c r="C62" s="103">
        <v>0</v>
      </c>
      <c r="D62" s="88">
        <v>39.1</v>
      </c>
    </row>
    <row r="63" spans="1:4">
      <c r="A63" s="102" t="s">
        <v>454</v>
      </c>
      <c r="B63" s="100">
        <v>13</v>
      </c>
      <c r="C63" s="100">
        <v>1</v>
      </c>
      <c r="D63" s="89">
        <v>39.1</v>
      </c>
    </row>
    <row r="64" spans="1:4" s="87" customFormat="1" ht="46.8">
      <c r="A64" s="105" t="s">
        <v>643</v>
      </c>
      <c r="B64" s="103">
        <v>14</v>
      </c>
      <c r="C64" s="103">
        <v>0</v>
      </c>
      <c r="D64" s="88">
        <v>69411.399999999994</v>
      </c>
    </row>
    <row r="65" spans="1:4" ht="31.2">
      <c r="A65" s="102" t="s">
        <v>440</v>
      </c>
      <c r="B65" s="100">
        <v>14</v>
      </c>
      <c r="C65" s="100">
        <v>1</v>
      </c>
      <c r="D65" s="89">
        <v>55474.5</v>
      </c>
    </row>
    <row r="66" spans="1:4">
      <c r="A66" s="102" t="s">
        <v>446</v>
      </c>
      <c r="B66" s="100">
        <v>14</v>
      </c>
      <c r="C66" s="100">
        <v>3</v>
      </c>
      <c r="D66" s="89">
        <v>13936.9</v>
      </c>
    </row>
    <row r="67" spans="1:4">
      <c r="A67" s="164" t="s">
        <v>171</v>
      </c>
      <c r="B67" s="165"/>
      <c r="C67" s="166"/>
      <c r="D67" s="88">
        <v>977159.8</v>
      </c>
    </row>
    <row r="68" spans="1:4" ht="25.5" customHeight="1">
      <c r="A68" s="86"/>
      <c r="B68" s="86"/>
      <c r="C68" s="86"/>
      <c r="D68" s="85"/>
    </row>
    <row r="69" spans="1:4" ht="13.2" customHeight="1">
      <c r="A69" s="85"/>
      <c r="B69" s="85"/>
      <c r="C69" s="85"/>
      <c r="D69" s="85"/>
    </row>
    <row r="71" spans="1:4">
      <c r="A71" s="84" t="s">
        <v>170</v>
      </c>
      <c r="B71" s="83"/>
      <c r="C71" s="158" t="s">
        <v>0</v>
      </c>
      <c r="D71" s="158"/>
    </row>
  </sheetData>
  <mergeCells count="6">
    <mergeCell ref="C71:D71"/>
    <mergeCell ref="A14:D14"/>
    <mergeCell ref="A16:A17"/>
    <mergeCell ref="B16:C16"/>
    <mergeCell ref="D16:D17"/>
    <mergeCell ref="A67:C67"/>
  </mergeCells>
  <pageMargins left="0.78740157480314965" right="0.39370078740157483" top="0.78740157480314965" bottom="0.78740157480314965" header="0.51181102362204722" footer="0.51181102362204722"/>
  <pageSetup paperSize="9" scale="85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G628"/>
  <sheetViews>
    <sheetView showGridLines="0" workbookViewId="0">
      <selection activeCell="A11" sqref="A11"/>
    </sheetView>
  </sheetViews>
  <sheetFormatPr defaultColWidth="9.109375" defaultRowHeight="15.6"/>
  <cols>
    <col min="1" max="1" width="59.5546875" style="82" customWidth="1"/>
    <col min="2" max="2" width="6.109375" style="82" customWidth="1"/>
    <col min="3" max="3" width="7.6640625" style="82" customWidth="1"/>
    <col min="4" max="4" width="10.6640625" style="82" customWidth="1"/>
    <col min="5" max="5" width="12.44140625" style="82" customWidth="1"/>
    <col min="6" max="6" width="9.109375" style="82" customWidth="1"/>
    <col min="7" max="7" width="13.5546875" style="82" customWidth="1"/>
    <col min="8" max="235" width="9.109375" style="82" customWidth="1"/>
    <col min="236" max="16384" width="9.109375" style="82"/>
  </cols>
  <sheetData>
    <row r="15" spans="1:7" ht="35.4" customHeight="1">
      <c r="A15" s="167" t="s">
        <v>652</v>
      </c>
      <c r="B15" s="167"/>
      <c r="C15" s="167"/>
      <c r="D15" s="167"/>
      <c r="E15" s="167"/>
      <c r="F15" s="167"/>
      <c r="G15" s="167"/>
    </row>
    <row r="16" spans="1:7" ht="16.5" customHeight="1">
      <c r="A16" s="85"/>
      <c r="B16" s="85"/>
      <c r="C16" s="85"/>
      <c r="D16" s="85"/>
      <c r="E16" s="85"/>
      <c r="F16" s="85"/>
      <c r="G16" s="85"/>
    </row>
    <row r="17" spans="1:7" ht="16.95" customHeight="1">
      <c r="A17" s="160" t="s">
        <v>625</v>
      </c>
      <c r="B17" s="163" t="s">
        <v>624</v>
      </c>
      <c r="C17" s="163"/>
      <c r="D17" s="163"/>
      <c r="E17" s="163"/>
      <c r="F17" s="163"/>
      <c r="G17" s="160" t="s">
        <v>623</v>
      </c>
    </row>
    <row r="18" spans="1:7" ht="38.4" customHeight="1">
      <c r="A18" s="160"/>
      <c r="B18" s="152" t="s">
        <v>651</v>
      </c>
      <c r="C18" s="152" t="s">
        <v>650</v>
      </c>
      <c r="D18" s="152" t="s">
        <v>649</v>
      </c>
      <c r="E18" s="152" t="s">
        <v>622</v>
      </c>
      <c r="F18" s="152" t="s">
        <v>621</v>
      </c>
      <c r="G18" s="160"/>
    </row>
    <row r="19" spans="1:7" ht="12.75" customHeight="1">
      <c r="A19" s="106">
        <v>1</v>
      </c>
      <c r="B19" s="106">
        <v>2</v>
      </c>
      <c r="C19" s="106">
        <v>3</v>
      </c>
      <c r="D19" s="106">
        <v>4</v>
      </c>
      <c r="E19" s="106">
        <v>5</v>
      </c>
      <c r="F19" s="106">
        <v>6</v>
      </c>
      <c r="G19" s="106">
        <v>7</v>
      </c>
    </row>
    <row r="20" spans="1:7" s="87" customFormat="1" ht="31.2">
      <c r="A20" s="105" t="s">
        <v>648</v>
      </c>
      <c r="B20" s="104">
        <v>904</v>
      </c>
      <c r="C20" s="103">
        <v>0</v>
      </c>
      <c r="D20" s="103">
        <v>0</v>
      </c>
      <c r="E20" s="96" t="s">
        <v>176</v>
      </c>
      <c r="F20" s="95" t="s">
        <v>176</v>
      </c>
      <c r="G20" s="88">
        <v>36471.800000000003</v>
      </c>
    </row>
    <row r="21" spans="1:7">
      <c r="A21" s="102" t="s">
        <v>631</v>
      </c>
      <c r="B21" s="101">
        <v>904</v>
      </c>
      <c r="C21" s="100">
        <v>7</v>
      </c>
      <c r="D21" s="100">
        <v>0</v>
      </c>
      <c r="E21" s="92" t="s">
        <v>176</v>
      </c>
      <c r="F21" s="91" t="s">
        <v>176</v>
      </c>
      <c r="G21" s="89">
        <v>6337.5</v>
      </c>
    </row>
    <row r="22" spans="1:7">
      <c r="A22" s="102" t="s">
        <v>235</v>
      </c>
      <c r="B22" s="101">
        <v>904</v>
      </c>
      <c r="C22" s="100">
        <v>7</v>
      </c>
      <c r="D22" s="100">
        <v>3</v>
      </c>
      <c r="E22" s="92" t="s">
        <v>176</v>
      </c>
      <c r="F22" s="91" t="s">
        <v>176</v>
      </c>
      <c r="G22" s="89">
        <v>6286.5</v>
      </c>
    </row>
    <row r="23" spans="1:7" ht="46.8">
      <c r="A23" s="102" t="s">
        <v>552</v>
      </c>
      <c r="B23" s="101">
        <v>904</v>
      </c>
      <c r="C23" s="100">
        <v>7</v>
      </c>
      <c r="D23" s="100">
        <v>3</v>
      </c>
      <c r="E23" s="92" t="s">
        <v>551</v>
      </c>
      <c r="F23" s="91" t="s">
        <v>176</v>
      </c>
      <c r="G23" s="89">
        <v>6266.5</v>
      </c>
    </row>
    <row r="24" spans="1:7" ht="46.8">
      <c r="A24" s="102" t="s">
        <v>550</v>
      </c>
      <c r="B24" s="101">
        <v>904</v>
      </c>
      <c r="C24" s="100">
        <v>7</v>
      </c>
      <c r="D24" s="100">
        <v>3</v>
      </c>
      <c r="E24" s="92" t="s">
        <v>549</v>
      </c>
      <c r="F24" s="91" t="s">
        <v>176</v>
      </c>
      <c r="G24" s="89">
        <v>6266.5</v>
      </c>
    </row>
    <row r="25" spans="1:7" ht="31.2">
      <c r="A25" s="102" t="s">
        <v>528</v>
      </c>
      <c r="B25" s="101">
        <v>904</v>
      </c>
      <c r="C25" s="100">
        <v>7</v>
      </c>
      <c r="D25" s="100">
        <v>3</v>
      </c>
      <c r="E25" s="92" t="s">
        <v>527</v>
      </c>
      <c r="F25" s="91" t="s">
        <v>176</v>
      </c>
      <c r="G25" s="89">
        <v>6266.5</v>
      </c>
    </row>
    <row r="26" spans="1:7">
      <c r="A26" s="102" t="s">
        <v>526</v>
      </c>
      <c r="B26" s="101">
        <v>904</v>
      </c>
      <c r="C26" s="100">
        <v>7</v>
      </c>
      <c r="D26" s="100">
        <v>3</v>
      </c>
      <c r="E26" s="92" t="s">
        <v>525</v>
      </c>
      <c r="F26" s="91" t="s">
        <v>176</v>
      </c>
      <c r="G26" s="89">
        <v>14.4</v>
      </c>
    </row>
    <row r="27" spans="1:7">
      <c r="A27" s="102" t="s">
        <v>254</v>
      </c>
      <c r="B27" s="101">
        <v>904</v>
      </c>
      <c r="C27" s="100">
        <v>7</v>
      </c>
      <c r="D27" s="100">
        <v>3</v>
      </c>
      <c r="E27" s="92" t="s">
        <v>525</v>
      </c>
      <c r="F27" s="91" t="s">
        <v>252</v>
      </c>
      <c r="G27" s="89">
        <v>14.4</v>
      </c>
    </row>
    <row r="28" spans="1:7">
      <c r="A28" s="102" t="s">
        <v>308</v>
      </c>
      <c r="B28" s="101">
        <v>904</v>
      </c>
      <c r="C28" s="100">
        <v>7</v>
      </c>
      <c r="D28" s="100">
        <v>3</v>
      </c>
      <c r="E28" s="92" t="s">
        <v>523</v>
      </c>
      <c r="F28" s="91" t="s">
        <v>176</v>
      </c>
      <c r="G28" s="89">
        <v>5752.1</v>
      </c>
    </row>
    <row r="29" spans="1:7" ht="67.2" customHeight="1">
      <c r="A29" s="102" t="s">
        <v>190</v>
      </c>
      <c r="B29" s="101">
        <v>904</v>
      </c>
      <c r="C29" s="100">
        <v>7</v>
      </c>
      <c r="D29" s="100">
        <v>3</v>
      </c>
      <c r="E29" s="92" t="s">
        <v>523</v>
      </c>
      <c r="F29" s="91" t="s">
        <v>189</v>
      </c>
      <c r="G29" s="89">
        <v>5299.8</v>
      </c>
    </row>
    <row r="30" spans="1:7" ht="31.2">
      <c r="A30" s="102" t="s">
        <v>175</v>
      </c>
      <c r="B30" s="101">
        <v>904</v>
      </c>
      <c r="C30" s="100">
        <v>7</v>
      </c>
      <c r="D30" s="100">
        <v>3</v>
      </c>
      <c r="E30" s="92" t="s">
        <v>523</v>
      </c>
      <c r="F30" s="91" t="s">
        <v>172</v>
      </c>
      <c r="G30" s="89">
        <v>452.3</v>
      </c>
    </row>
    <row r="31" spans="1:7" ht="31.2">
      <c r="A31" s="102" t="s">
        <v>420</v>
      </c>
      <c r="B31" s="101">
        <v>904</v>
      </c>
      <c r="C31" s="100">
        <v>7</v>
      </c>
      <c r="D31" s="100">
        <v>3</v>
      </c>
      <c r="E31" s="92" t="s">
        <v>522</v>
      </c>
      <c r="F31" s="91" t="s">
        <v>176</v>
      </c>
      <c r="G31" s="89">
        <v>500</v>
      </c>
    </row>
    <row r="32" spans="1:7" ht="31.2">
      <c r="A32" s="102" t="s">
        <v>175</v>
      </c>
      <c r="B32" s="101">
        <v>904</v>
      </c>
      <c r="C32" s="100">
        <v>7</v>
      </c>
      <c r="D32" s="100">
        <v>3</v>
      </c>
      <c r="E32" s="92" t="s">
        <v>522</v>
      </c>
      <c r="F32" s="91" t="s">
        <v>172</v>
      </c>
      <c r="G32" s="89">
        <v>500</v>
      </c>
    </row>
    <row r="33" spans="1:7" ht="46.8">
      <c r="A33" s="102" t="s">
        <v>515</v>
      </c>
      <c r="B33" s="101">
        <v>904</v>
      </c>
      <c r="C33" s="100">
        <v>7</v>
      </c>
      <c r="D33" s="100">
        <v>3</v>
      </c>
      <c r="E33" s="92" t="s">
        <v>514</v>
      </c>
      <c r="F33" s="91" t="s">
        <v>176</v>
      </c>
      <c r="G33" s="89">
        <v>20</v>
      </c>
    </row>
    <row r="34" spans="1:7" ht="62.4">
      <c r="A34" s="102" t="s">
        <v>489</v>
      </c>
      <c r="B34" s="101">
        <v>904</v>
      </c>
      <c r="C34" s="100">
        <v>7</v>
      </c>
      <c r="D34" s="100">
        <v>3</v>
      </c>
      <c r="E34" s="92" t="s">
        <v>488</v>
      </c>
      <c r="F34" s="91" t="s">
        <v>176</v>
      </c>
      <c r="G34" s="89">
        <v>20</v>
      </c>
    </row>
    <row r="35" spans="1:7" ht="46.8">
      <c r="A35" s="102" t="s">
        <v>487</v>
      </c>
      <c r="B35" s="101">
        <v>904</v>
      </c>
      <c r="C35" s="100">
        <v>7</v>
      </c>
      <c r="D35" s="100">
        <v>3</v>
      </c>
      <c r="E35" s="92" t="s">
        <v>486</v>
      </c>
      <c r="F35" s="91" t="s">
        <v>176</v>
      </c>
      <c r="G35" s="89">
        <v>20</v>
      </c>
    </row>
    <row r="36" spans="1:7" ht="62.4">
      <c r="A36" s="102" t="s">
        <v>481</v>
      </c>
      <c r="B36" s="101">
        <v>904</v>
      </c>
      <c r="C36" s="100">
        <v>7</v>
      </c>
      <c r="D36" s="100">
        <v>3</v>
      </c>
      <c r="E36" s="92" t="s">
        <v>484</v>
      </c>
      <c r="F36" s="91" t="s">
        <v>176</v>
      </c>
      <c r="G36" s="89">
        <v>20</v>
      </c>
    </row>
    <row r="37" spans="1:7" ht="31.2">
      <c r="A37" s="102" t="s">
        <v>175</v>
      </c>
      <c r="B37" s="101">
        <v>904</v>
      </c>
      <c r="C37" s="100">
        <v>7</v>
      </c>
      <c r="D37" s="100">
        <v>3</v>
      </c>
      <c r="E37" s="92" t="s">
        <v>484</v>
      </c>
      <c r="F37" s="91" t="s">
        <v>172</v>
      </c>
      <c r="G37" s="89">
        <v>20</v>
      </c>
    </row>
    <row r="38" spans="1:7" ht="31.2">
      <c r="A38" s="102" t="s">
        <v>239</v>
      </c>
      <c r="B38" s="101">
        <v>904</v>
      </c>
      <c r="C38" s="100">
        <v>7</v>
      </c>
      <c r="D38" s="100">
        <v>5</v>
      </c>
      <c r="E38" s="92" t="s">
        <v>176</v>
      </c>
      <c r="F38" s="91" t="s">
        <v>176</v>
      </c>
      <c r="G38" s="89">
        <v>51</v>
      </c>
    </row>
    <row r="39" spans="1:7" ht="46.8">
      <c r="A39" s="102" t="s">
        <v>552</v>
      </c>
      <c r="B39" s="101">
        <v>904</v>
      </c>
      <c r="C39" s="100">
        <v>7</v>
      </c>
      <c r="D39" s="100">
        <v>5</v>
      </c>
      <c r="E39" s="92" t="s">
        <v>551</v>
      </c>
      <c r="F39" s="91" t="s">
        <v>176</v>
      </c>
      <c r="G39" s="89">
        <v>51</v>
      </c>
    </row>
    <row r="40" spans="1:7" ht="46.8">
      <c r="A40" s="102" t="s">
        <v>550</v>
      </c>
      <c r="B40" s="101">
        <v>904</v>
      </c>
      <c r="C40" s="100">
        <v>7</v>
      </c>
      <c r="D40" s="100">
        <v>5</v>
      </c>
      <c r="E40" s="92" t="s">
        <v>549</v>
      </c>
      <c r="F40" s="91" t="s">
        <v>176</v>
      </c>
      <c r="G40" s="89">
        <v>51</v>
      </c>
    </row>
    <row r="41" spans="1:7">
      <c r="A41" s="102" t="s">
        <v>548</v>
      </c>
      <c r="B41" s="101">
        <v>904</v>
      </c>
      <c r="C41" s="100">
        <v>7</v>
      </c>
      <c r="D41" s="100">
        <v>5</v>
      </c>
      <c r="E41" s="92" t="s">
        <v>547</v>
      </c>
      <c r="F41" s="91" t="s">
        <v>176</v>
      </c>
      <c r="G41" s="89">
        <v>15</v>
      </c>
    </row>
    <row r="42" spans="1:7" ht="31.2">
      <c r="A42" s="102" t="s">
        <v>310</v>
      </c>
      <c r="B42" s="101">
        <v>904</v>
      </c>
      <c r="C42" s="100">
        <v>7</v>
      </c>
      <c r="D42" s="100">
        <v>5</v>
      </c>
      <c r="E42" s="92" t="s">
        <v>546</v>
      </c>
      <c r="F42" s="91" t="s">
        <v>176</v>
      </c>
      <c r="G42" s="89">
        <v>15</v>
      </c>
    </row>
    <row r="43" spans="1:7" ht="31.2">
      <c r="A43" s="102" t="s">
        <v>175</v>
      </c>
      <c r="B43" s="101">
        <v>904</v>
      </c>
      <c r="C43" s="100">
        <v>7</v>
      </c>
      <c r="D43" s="100">
        <v>5</v>
      </c>
      <c r="E43" s="92" t="s">
        <v>546</v>
      </c>
      <c r="F43" s="91" t="s">
        <v>172</v>
      </c>
      <c r="G43" s="89">
        <v>15</v>
      </c>
    </row>
    <row r="44" spans="1:7" ht="31.2">
      <c r="A44" s="102" t="s">
        <v>544</v>
      </c>
      <c r="B44" s="101">
        <v>904</v>
      </c>
      <c r="C44" s="100">
        <v>7</v>
      </c>
      <c r="D44" s="100">
        <v>5</v>
      </c>
      <c r="E44" s="92" t="s">
        <v>543</v>
      </c>
      <c r="F44" s="91" t="s">
        <v>176</v>
      </c>
      <c r="G44" s="89">
        <v>10</v>
      </c>
    </row>
    <row r="45" spans="1:7" ht="31.2">
      <c r="A45" s="102" t="s">
        <v>310</v>
      </c>
      <c r="B45" s="101">
        <v>904</v>
      </c>
      <c r="C45" s="100">
        <v>7</v>
      </c>
      <c r="D45" s="100">
        <v>5</v>
      </c>
      <c r="E45" s="92" t="s">
        <v>542</v>
      </c>
      <c r="F45" s="91" t="s">
        <v>176</v>
      </c>
      <c r="G45" s="89">
        <v>10</v>
      </c>
    </row>
    <row r="46" spans="1:7" ht="31.2">
      <c r="A46" s="102" t="s">
        <v>175</v>
      </c>
      <c r="B46" s="101">
        <v>904</v>
      </c>
      <c r="C46" s="100">
        <v>7</v>
      </c>
      <c r="D46" s="100">
        <v>5</v>
      </c>
      <c r="E46" s="92" t="s">
        <v>542</v>
      </c>
      <c r="F46" s="91" t="s">
        <v>172</v>
      </c>
      <c r="G46" s="89">
        <v>10</v>
      </c>
    </row>
    <row r="47" spans="1:7" ht="31.2">
      <c r="A47" s="102" t="s">
        <v>537</v>
      </c>
      <c r="B47" s="101">
        <v>904</v>
      </c>
      <c r="C47" s="100">
        <v>7</v>
      </c>
      <c r="D47" s="100">
        <v>5</v>
      </c>
      <c r="E47" s="92" t="s">
        <v>536</v>
      </c>
      <c r="F47" s="91" t="s">
        <v>176</v>
      </c>
      <c r="G47" s="89">
        <v>10</v>
      </c>
    </row>
    <row r="48" spans="1:7" ht="31.2">
      <c r="A48" s="102" t="s">
        <v>310</v>
      </c>
      <c r="B48" s="101">
        <v>904</v>
      </c>
      <c r="C48" s="100">
        <v>7</v>
      </c>
      <c r="D48" s="100">
        <v>5</v>
      </c>
      <c r="E48" s="92" t="s">
        <v>533</v>
      </c>
      <c r="F48" s="91" t="s">
        <v>176</v>
      </c>
      <c r="G48" s="89">
        <v>10</v>
      </c>
    </row>
    <row r="49" spans="1:7" ht="31.2">
      <c r="A49" s="102" t="s">
        <v>175</v>
      </c>
      <c r="B49" s="101">
        <v>904</v>
      </c>
      <c r="C49" s="100">
        <v>7</v>
      </c>
      <c r="D49" s="100">
        <v>5</v>
      </c>
      <c r="E49" s="92" t="s">
        <v>533</v>
      </c>
      <c r="F49" s="91" t="s">
        <v>172</v>
      </c>
      <c r="G49" s="89">
        <v>10</v>
      </c>
    </row>
    <row r="50" spans="1:7" ht="31.2">
      <c r="A50" s="102" t="s">
        <v>528</v>
      </c>
      <c r="B50" s="101">
        <v>904</v>
      </c>
      <c r="C50" s="100">
        <v>7</v>
      </c>
      <c r="D50" s="100">
        <v>5</v>
      </c>
      <c r="E50" s="92" t="s">
        <v>527</v>
      </c>
      <c r="F50" s="91" t="s">
        <v>176</v>
      </c>
      <c r="G50" s="89">
        <v>16</v>
      </c>
    </row>
    <row r="51" spans="1:7" ht="31.2">
      <c r="A51" s="102" t="s">
        <v>310</v>
      </c>
      <c r="B51" s="101">
        <v>904</v>
      </c>
      <c r="C51" s="100">
        <v>7</v>
      </c>
      <c r="D51" s="100">
        <v>5</v>
      </c>
      <c r="E51" s="92" t="s">
        <v>524</v>
      </c>
      <c r="F51" s="91" t="s">
        <v>176</v>
      </c>
      <c r="G51" s="89">
        <v>16</v>
      </c>
    </row>
    <row r="52" spans="1:7" ht="31.2">
      <c r="A52" s="102" t="s">
        <v>175</v>
      </c>
      <c r="B52" s="101">
        <v>904</v>
      </c>
      <c r="C52" s="100">
        <v>7</v>
      </c>
      <c r="D52" s="100">
        <v>5</v>
      </c>
      <c r="E52" s="92" t="s">
        <v>524</v>
      </c>
      <c r="F52" s="91" t="s">
        <v>172</v>
      </c>
      <c r="G52" s="89">
        <v>16</v>
      </c>
    </row>
    <row r="53" spans="1:7">
      <c r="A53" s="102" t="s">
        <v>647</v>
      </c>
      <c r="B53" s="101">
        <v>904</v>
      </c>
      <c r="C53" s="100">
        <v>8</v>
      </c>
      <c r="D53" s="100">
        <v>0</v>
      </c>
      <c r="E53" s="92" t="s">
        <v>176</v>
      </c>
      <c r="F53" s="91" t="s">
        <v>176</v>
      </c>
      <c r="G53" s="89">
        <v>30134.3</v>
      </c>
    </row>
    <row r="54" spans="1:7">
      <c r="A54" s="102" t="s">
        <v>238</v>
      </c>
      <c r="B54" s="101">
        <v>904</v>
      </c>
      <c r="C54" s="100">
        <v>8</v>
      </c>
      <c r="D54" s="100">
        <v>1</v>
      </c>
      <c r="E54" s="92" t="s">
        <v>176</v>
      </c>
      <c r="F54" s="91" t="s">
        <v>176</v>
      </c>
      <c r="G54" s="89">
        <v>29043.5</v>
      </c>
    </row>
    <row r="55" spans="1:7" ht="46.8">
      <c r="A55" s="102" t="s">
        <v>552</v>
      </c>
      <c r="B55" s="101">
        <v>904</v>
      </c>
      <c r="C55" s="100">
        <v>8</v>
      </c>
      <c r="D55" s="100">
        <v>1</v>
      </c>
      <c r="E55" s="92" t="s">
        <v>551</v>
      </c>
      <c r="F55" s="91" t="s">
        <v>176</v>
      </c>
      <c r="G55" s="89">
        <v>28663.5</v>
      </c>
    </row>
    <row r="56" spans="1:7" ht="46.8">
      <c r="A56" s="102" t="s">
        <v>550</v>
      </c>
      <c r="B56" s="101">
        <v>904</v>
      </c>
      <c r="C56" s="100">
        <v>8</v>
      </c>
      <c r="D56" s="100">
        <v>1</v>
      </c>
      <c r="E56" s="92" t="s">
        <v>549</v>
      </c>
      <c r="F56" s="91" t="s">
        <v>176</v>
      </c>
      <c r="G56" s="89">
        <v>28663.5</v>
      </c>
    </row>
    <row r="57" spans="1:7">
      <c r="A57" s="102" t="s">
        <v>548</v>
      </c>
      <c r="B57" s="101">
        <v>904</v>
      </c>
      <c r="C57" s="100">
        <v>8</v>
      </c>
      <c r="D57" s="100">
        <v>1</v>
      </c>
      <c r="E57" s="92" t="s">
        <v>547</v>
      </c>
      <c r="F57" s="91" t="s">
        <v>176</v>
      </c>
      <c r="G57" s="89">
        <v>1826.6</v>
      </c>
    </row>
    <row r="58" spans="1:7">
      <c r="A58" s="102" t="s">
        <v>308</v>
      </c>
      <c r="B58" s="101">
        <v>904</v>
      </c>
      <c r="C58" s="100">
        <v>8</v>
      </c>
      <c r="D58" s="100">
        <v>1</v>
      </c>
      <c r="E58" s="92" t="s">
        <v>545</v>
      </c>
      <c r="F58" s="91" t="s">
        <v>176</v>
      </c>
      <c r="G58" s="89">
        <v>1826.6</v>
      </c>
    </row>
    <row r="59" spans="1:7" ht="66" customHeight="1">
      <c r="A59" s="102" t="s">
        <v>190</v>
      </c>
      <c r="B59" s="101">
        <v>904</v>
      </c>
      <c r="C59" s="100">
        <v>8</v>
      </c>
      <c r="D59" s="100">
        <v>1</v>
      </c>
      <c r="E59" s="92" t="s">
        <v>545</v>
      </c>
      <c r="F59" s="91" t="s">
        <v>189</v>
      </c>
      <c r="G59" s="89">
        <v>1583.6</v>
      </c>
    </row>
    <row r="60" spans="1:7" ht="31.2">
      <c r="A60" s="102" t="s">
        <v>175</v>
      </c>
      <c r="B60" s="101">
        <v>904</v>
      </c>
      <c r="C60" s="100">
        <v>8</v>
      </c>
      <c r="D60" s="100">
        <v>1</v>
      </c>
      <c r="E60" s="92" t="s">
        <v>545</v>
      </c>
      <c r="F60" s="91" t="s">
        <v>172</v>
      </c>
      <c r="G60" s="89">
        <v>235.6</v>
      </c>
    </row>
    <row r="61" spans="1:7">
      <c r="A61" s="102" t="s">
        <v>183</v>
      </c>
      <c r="B61" s="101">
        <v>904</v>
      </c>
      <c r="C61" s="100">
        <v>8</v>
      </c>
      <c r="D61" s="100">
        <v>1</v>
      </c>
      <c r="E61" s="92" t="s">
        <v>545</v>
      </c>
      <c r="F61" s="91" t="s">
        <v>180</v>
      </c>
      <c r="G61" s="89">
        <v>7.4</v>
      </c>
    </row>
    <row r="62" spans="1:7" ht="31.2">
      <c r="A62" s="102" t="s">
        <v>544</v>
      </c>
      <c r="B62" s="101">
        <v>904</v>
      </c>
      <c r="C62" s="100">
        <v>8</v>
      </c>
      <c r="D62" s="100">
        <v>1</v>
      </c>
      <c r="E62" s="92" t="s">
        <v>543</v>
      </c>
      <c r="F62" s="91" t="s">
        <v>176</v>
      </c>
      <c r="G62" s="89">
        <v>16796.5</v>
      </c>
    </row>
    <row r="63" spans="1:7">
      <c r="A63" s="102" t="s">
        <v>308</v>
      </c>
      <c r="B63" s="101">
        <v>904</v>
      </c>
      <c r="C63" s="100">
        <v>8</v>
      </c>
      <c r="D63" s="100">
        <v>1</v>
      </c>
      <c r="E63" s="92" t="s">
        <v>541</v>
      </c>
      <c r="F63" s="91" t="s">
        <v>176</v>
      </c>
      <c r="G63" s="89">
        <v>15950.4</v>
      </c>
    </row>
    <row r="64" spans="1:7" ht="68.400000000000006" customHeight="1">
      <c r="A64" s="102" t="s">
        <v>190</v>
      </c>
      <c r="B64" s="101">
        <v>904</v>
      </c>
      <c r="C64" s="100">
        <v>8</v>
      </c>
      <c r="D64" s="100">
        <v>1</v>
      </c>
      <c r="E64" s="92" t="s">
        <v>541</v>
      </c>
      <c r="F64" s="91" t="s">
        <v>189</v>
      </c>
      <c r="G64" s="89">
        <v>13634.2</v>
      </c>
    </row>
    <row r="65" spans="1:7" ht="31.2">
      <c r="A65" s="102" t="s">
        <v>175</v>
      </c>
      <c r="B65" s="101">
        <v>904</v>
      </c>
      <c r="C65" s="100">
        <v>8</v>
      </c>
      <c r="D65" s="100">
        <v>1</v>
      </c>
      <c r="E65" s="92" t="s">
        <v>541</v>
      </c>
      <c r="F65" s="91" t="s">
        <v>172</v>
      </c>
      <c r="G65" s="89">
        <v>2303.1</v>
      </c>
    </row>
    <row r="66" spans="1:7">
      <c r="A66" s="102" t="s">
        <v>183</v>
      </c>
      <c r="B66" s="101">
        <v>904</v>
      </c>
      <c r="C66" s="100">
        <v>8</v>
      </c>
      <c r="D66" s="100">
        <v>1</v>
      </c>
      <c r="E66" s="92" t="s">
        <v>541</v>
      </c>
      <c r="F66" s="91" t="s">
        <v>180</v>
      </c>
      <c r="G66" s="89">
        <v>13.1</v>
      </c>
    </row>
    <row r="67" spans="1:7" ht="62.4">
      <c r="A67" s="102" t="s">
        <v>540</v>
      </c>
      <c r="B67" s="101">
        <v>904</v>
      </c>
      <c r="C67" s="100">
        <v>8</v>
      </c>
      <c r="D67" s="100">
        <v>1</v>
      </c>
      <c r="E67" s="92" t="s">
        <v>539</v>
      </c>
      <c r="F67" s="91" t="s">
        <v>176</v>
      </c>
      <c r="G67" s="89">
        <v>54</v>
      </c>
    </row>
    <row r="68" spans="1:7" ht="31.2">
      <c r="A68" s="102" t="s">
        <v>175</v>
      </c>
      <c r="B68" s="101">
        <v>904</v>
      </c>
      <c r="C68" s="100">
        <v>8</v>
      </c>
      <c r="D68" s="100">
        <v>1</v>
      </c>
      <c r="E68" s="92" t="s">
        <v>539</v>
      </c>
      <c r="F68" s="91" t="s">
        <v>172</v>
      </c>
      <c r="G68" s="89">
        <v>54</v>
      </c>
    </row>
    <row r="69" spans="1:7" ht="31.2">
      <c r="A69" s="102" t="s">
        <v>420</v>
      </c>
      <c r="B69" s="101">
        <v>904</v>
      </c>
      <c r="C69" s="100">
        <v>8</v>
      </c>
      <c r="D69" s="100">
        <v>1</v>
      </c>
      <c r="E69" s="92" t="s">
        <v>538</v>
      </c>
      <c r="F69" s="91" t="s">
        <v>176</v>
      </c>
      <c r="G69" s="89">
        <v>792.1</v>
      </c>
    </row>
    <row r="70" spans="1:7" ht="31.2">
      <c r="A70" s="102" t="s">
        <v>175</v>
      </c>
      <c r="B70" s="101">
        <v>904</v>
      </c>
      <c r="C70" s="100">
        <v>8</v>
      </c>
      <c r="D70" s="100">
        <v>1</v>
      </c>
      <c r="E70" s="92" t="s">
        <v>538</v>
      </c>
      <c r="F70" s="91" t="s">
        <v>172</v>
      </c>
      <c r="G70" s="89">
        <v>792.1</v>
      </c>
    </row>
    <row r="71" spans="1:7" ht="31.2">
      <c r="A71" s="102" t="s">
        <v>537</v>
      </c>
      <c r="B71" s="101">
        <v>904</v>
      </c>
      <c r="C71" s="100">
        <v>8</v>
      </c>
      <c r="D71" s="100">
        <v>1</v>
      </c>
      <c r="E71" s="92" t="s">
        <v>536</v>
      </c>
      <c r="F71" s="91" t="s">
        <v>176</v>
      </c>
      <c r="G71" s="89">
        <v>10040.4</v>
      </c>
    </row>
    <row r="72" spans="1:7" ht="46.8">
      <c r="A72" s="102" t="s">
        <v>535</v>
      </c>
      <c r="B72" s="101">
        <v>904</v>
      </c>
      <c r="C72" s="100">
        <v>8</v>
      </c>
      <c r="D72" s="100">
        <v>1</v>
      </c>
      <c r="E72" s="92" t="s">
        <v>534</v>
      </c>
      <c r="F72" s="91" t="s">
        <v>176</v>
      </c>
      <c r="G72" s="89">
        <v>222</v>
      </c>
    </row>
    <row r="73" spans="1:7" ht="31.2">
      <c r="A73" s="102" t="s">
        <v>175</v>
      </c>
      <c r="B73" s="101">
        <v>904</v>
      </c>
      <c r="C73" s="100">
        <v>8</v>
      </c>
      <c r="D73" s="100">
        <v>1</v>
      </c>
      <c r="E73" s="92" t="s">
        <v>534</v>
      </c>
      <c r="F73" s="91" t="s">
        <v>172</v>
      </c>
      <c r="G73" s="89">
        <v>222</v>
      </c>
    </row>
    <row r="74" spans="1:7">
      <c r="A74" s="102" t="s">
        <v>308</v>
      </c>
      <c r="B74" s="101">
        <v>904</v>
      </c>
      <c r="C74" s="100">
        <v>8</v>
      </c>
      <c r="D74" s="100">
        <v>1</v>
      </c>
      <c r="E74" s="92" t="s">
        <v>532</v>
      </c>
      <c r="F74" s="91" t="s">
        <v>176</v>
      </c>
      <c r="G74" s="89">
        <v>8984.6</v>
      </c>
    </row>
    <row r="75" spans="1:7" ht="66" customHeight="1">
      <c r="A75" s="102" t="s">
        <v>190</v>
      </c>
      <c r="B75" s="101">
        <v>904</v>
      </c>
      <c r="C75" s="100">
        <v>8</v>
      </c>
      <c r="D75" s="100">
        <v>1</v>
      </c>
      <c r="E75" s="92" t="s">
        <v>532</v>
      </c>
      <c r="F75" s="91" t="s">
        <v>189</v>
      </c>
      <c r="G75" s="89">
        <v>8102.8</v>
      </c>
    </row>
    <row r="76" spans="1:7" ht="31.2">
      <c r="A76" s="102" t="s">
        <v>175</v>
      </c>
      <c r="B76" s="101">
        <v>904</v>
      </c>
      <c r="C76" s="100">
        <v>8</v>
      </c>
      <c r="D76" s="100">
        <v>1</v>
      </c>
      <c r="E76" s="92" t="s">
        <v>532</v>
      </c>
      <c r="F76" s="91" t="s">
        <v>172</v>
      </c>
      <c r="G76" s="89">
        <v>862</v>
      </c>
    </row>
    <row r="77" spans="1:7">
      <c r="A77" s="102" t="s">
        <v>183</v>
      </c>
      <c r="B77" s="101">
        <v>904</v>
      </c>
      <c r="C77" s="100">
        <v>8</v>
      </c>
      <c r="D77" s="100">
        <v>1</v>
      </c>
      <c r="E77" s="92" t="s">
        <v>532</v>
      </c>
      <c r="F77" s="91" t="s">
        <v>180</v>
      </c>
      <c r="G77" s="89">
        <v>19.8</v>
      </c>
    </row>
    <row r="78" spans="1:7" ht="46.8">
      <c r="A78" s="102" t="s">
        <v>531</v>
      </c>
      <c r="B78" s="101">
        <v>904</v>
      </c>
      <c r="C78" s="100">
        <v>8</v>
      </c>
      <c r="D78" s="100">
        <v>1</v>
      </c>
      <c r="E78" s="92" t="s">
        <v>530</v>
      </c>
      <c r="F78" s="91" t="s">
        <v>176</v>
      </c>
      <c r="G78" s="89">
        <v>138.80000000000001</v>
      </c>
    </row>
    <row r="79" spans="1:7" ht="31.2">
      <c r="A79" s="102" t="s">
        <v>175</v>
      </c>
      <c r="B79" s="101">
        <v>904</v>
      </c>
      <c r="C79" s="100">
        <v>8</v>
      </c>
      <c r="D79" s="100">
        <v>1</v>
      </c>
      <c r="E79" s="92" t="s">
        <v>530</v>
      </c>
      <c r="F79" s="91" t="s">
        <v>172</v>
      </c>
      <c r="G79" s="89">
        <v>138.80000000000001</v>
      </c>
    </row>
    <row r="80" spans="1:7" ht="31.2">
      <c r="A80" s="102" t="s">
        <v>420</v>
      </c>
      <c r="B80" s="101">
        <v>904</v>
      </c>
      <c r="C80" s="100">
        <v>8</v>
      </c>
      <c r="D80" s="100">
        <v>1</v>
      </c>
      <c r="E80" s="92" t="s">
        <v>529</v>
      </c>
      <c r="F80" s="91" t="s">
        <v>176</v>
      </c>
      <c r="G80" s="89">
        <v>695</v>
      </c>
    </row>
    <row r="81" spans="1:7" ht="31.2">
      <c r="A81" s="102" t="s">
        <v>175</v>
      </c>
      <c r="B81" s="101">
        <v>904</v>
      </c>
      <c r="C81" s="100">
        <v>8</v>
      </c>
      <c r="D81" s="100">
        <v>1</v>
      </c>
      <c r="E81" s="92" t="s">
        <v>529</v>
      </c>
      <c r="F81" s="91" t="s">
        <v>172</v>
      </c>
      <c r="G81" s="89">
        <v>695</v>
      </c>
    </row>
    <row r="82" spans="1:7" ht="46.8">
      <c r="A82" s="102" t="s">
        <v>515</v>
      </c>
      <c r="B82" s="101">
        <v>904</v>
      </c>
      <c r="C82" s="100">
        <v>8</v>
      </c>
      <c r="D82" s="100">
        <v>1</v>
      </c>
      <c r="E82" s="92" t="s">
        <v>514</v>
      </c>
      <c r="F82" s="91" t="s">
        <v>176</v>
      </c>
      <c r="G82" s="89">
        <v>380</v>
      </c>
    </row>
    <row r="83" spans="1:7" ht="52.5" customHeight="1">
      <c r="A83" s="102" t="s">
        <v>489</v>
      </c>
      <c r="B83" s="101">
        <v>904</v>
      </c>
      <c r="C83" s="100">
        <v>8</v>
      </c>
      <c r="D83" s="100">
        <v>1</v>
      </c>
      <c r="E83" s="92" t="s">
        <v>488</v>
      </c>
      <c r="F83" s="91" t="s">
        <v>176</v>
      </c>
      <c r="G83" s="89">
        <v>380</v>
      </c>
    </row>
    <row r="84" spans="1:7" ht="46.8">
      <c r="A84" s="102" t="s">
        <v>487</v>
      </c>
      <c r="B84" s="101">
        <v>904</v>
      </c>
      <c r="C84" s="100">
        <v>8</v>
      </c>
      <c r="D84" s="100">
        <v>1</v>
      </c>
      <c r="E84" s="92" t="s">
        <v>486</v>
      </c>
      <c r="F84" s="91" t="s">
        <v>176</v>
      </c>
      <c r="G84" s="89">
        <v>380</v>
      </c>
    </row>
    <row r="85" spans="1:7" ht="62.4">
      <c r="A85" s="102" t="s">
        <v>481</v>
      </c>
      <c r="B85" s="101">
        <v>904</v>
      </c>
      <c r="C85" s="100">
        <v>8</v>
      </c>
      <c r="D85" s="100">
        <v>1</v>
      </c>
      <c r="E85" s="92" t="s">
        <v>484</v>
      </c>
      <c r="F85" s="91" t="s">
        <v>176</v>
      </c>
      <c r="G85" s="89">
        <v>380</v>
      </c>
    </row>
    <row r="86" spans="1:7" ht="31.2">
      <c r="A86" s="102" t="s">
        <v>175</v>
      </c>
      <c r="B86" s="101">
        <v>904</v>
      </c>
      <c r="C86" s="100">
        <v>8</v>
      </c>
      <c r="D86" s="100">
        <v>1</v>
      </c>
      <c r="E86" s="92" t="s">
        <v>484</v>
      </c>
      <c r="F86" s="91" t="s">
        <v>172</v>
      </c>
      <c r="G86" s="89">
        <v>380</v>
      </c>
    </row>
    <row r="87" spans="1:7">
      <c r="A87" s="102" t="s">
        <v>517</v>
      </c>
      <c r="B87" s="101">
        <v>904</v>
      </c>
      <c r="C87" s="100">
        <v>8</v>
      </c>
      <c r="D87" s="100">
        <v>4</v>
      </c>
      <c r="E87" s="92" t="s">
        <v>176</v>
      </c>
      <c r="F87" s="91" t="s">
        <v>176</v>
      </c>
      <c r="G87" s="89">
        <v>1090.8</v>
      </c>
    </row>
    <row r="88" spans="1:7" ht="46.8">
      <c r="A88" s="102" t="s">
        <v>552</v>
      </c>
      <c r="B88" s="101">
        <v>904</v>
      </c>
      <c r="C88" s="100">
        <v>8</v>
      </c>
      <c r="D88" s="100">
        <v>4</v>
      </c>
      <c r="E88" s="92" t="s">
        <v>551</v>
      </c>
      <c r="F88" s="91" t="s">
        <v>176</v>
      </c>
      <c r="G88" s="89">
        <v>1090.8</v>
      </c>
    </row>
    <row r="89" spans="1:7" ht="46.8">
      <c r="A89" s="102" t="s">
        <v>521</v>
      </c>
      <c r="B89" s="101">
        <v>904</v>
      </c>
      <c r="C89" s="100">
        <v>8</v>
      </c>
      <c r="D89" s="100">
        <v>4</v>
      </c>
      <c r="E89" s="92" t="s">
        <v>520</v>
      </c>
      <c r="F89" s="91" t="s">
        <v>176</v>
      </c>
      <c r="G89" s="89">
        <v>1090.8</v>
      </c>
    </row>
    <row r="90" spans="1:7" ht="31.2">
      <c r="A90" s="102" t="s">
        <v>519</v>
      </c>
      <c r="B90" s="101">
        <v>904</v>
      </c>
      <c r="C90" s="100">
        <v>8</v>
      </c>
      <c r="D90" s="100">
        <v>4</v>
      </c>
      <c r="E90" s="92" t="s">
        <v>518</v>
      </c>
      <c r="F90" s="91" t="s">
        <v>176</v>
      </c>
      <c r="G90" s="89">
        <v>1090.8</v>
      </c>
    </row>
    <row r="91" spans="1:7">
      <c r="A91" s="102" t="s">
        <v>191</v>
      </c>
      <c r="B91" s="101">
        <v>904</v>
      </c>
      <c r="C91" s="100">
        <v>8</v>
      </c>
      <c r="D91" s="100">
        <v>4</v>
      </c>
      <c r="E91" s="92" t="s">
        <v>516</v>
      </c>
      <c r="F91" s="91" t="s">
        <v>176</v>
      </c>
      <c r="G91" s="89">
        <v>1090.8</v>
      </c>
    </row>
    <row r="92" spans="1:7" ht="70.2" customHeight="1">
      <c r="A92" s="102" t="s">
        <v>190</v>
      </c>
      <c r="B92" s="101">
        <v>904</v>
      </c>
      <c r="C92" s="100">
        <v>8</v>
      </c>
      <c r="D92" s="100">
        <v>4</v>
      </c>
      <c r="E92" s="92" t="s">
        <v>516</v>
      </c>
      <c r="F92" s="91" t="s">
        <v>189</v>
      </c>
      <c r="G92" s="89">
        <v>1087.9000000000001</v>
      </c>
    </row>
    <row r="93" spans="1:7" ht="31.2">
      <c r="A93" s="102" t="s">
        <v>175</v>
      </c>
      <c r="B93" s="101">
        <v>904</v>
      </c>
      <c r="C93" s="100">
        <v>8</v>
      </c>
      <c r="D93" s="100">
        <v>4</v>
      </c>
      <c r="E93" s="92" t="s">
        <v>516</v>
      </c>
      <c r="F93" s="91" t="s">
        <v>172</v>
      </c>
      <c r="G93" s="89">
        <v>2.9</v>
      </c>
    </row>
    <row r="94" spans="1:7" s="87" customFormat="1">
      <c r="A94" s="105" t="s">
        <v>646</v>
      </c>
      <c r="B94" s="104">
        <v>907</v>
      </c>
      <c r="C94" s="103">
        <v>0</v>
      </c>
      <c r="D94" s="103">
        <v>0</v>
      </c>
      <c r="E94" s="96" t="s">
        <v>176</v>
      </c>
      <c r="F94" s="95" t="s">
        <v>176</v>
      </c>
      <c r="G94" s="88">
        <v>606603.4</v>
      </c>
    </row>
    <row r="95" spans="1:7">
      <c r="A95" s="102" t="s">
        <v>631</v>
      </c>
      <c r="B95" s="101">
        <v>907</v>
      </c>
      <c r="C95" s="100">
        <v>7</v>
      </c>
      <c r="D95" s="100">
        <v>0</v>
      </c>
      <c r="E95" s="92" t="s">
        <v>176</v>
      </c>
      <c r="F95" s="91" t="s">
        <v>176</v>
      </c>
      <c r="G95" s="89">
        <v>591334</v>
      </c>
    </row>
    <row r="96" spans="1:7">
      <c r="A96" s="102" t="s">
        <v>485</v>
      </c>
      <c r="B96" s="101">
        <v>907</v>
      </c>
      <c r="C96" s="100">
        <v>7</v>
      </c>
      <c r="D96" s="100">
        <v>1</v>
      </c>
      <c r="E96" s="92" t="s">
        <v>176</v>
      </c>
      <c r="F96" s="91" t="s">
        <v>176</v>
      </c>
      <c r="G96" s="89">
        <v>166979.79999999999</v>
      </c>
    </row>
    <row r="97" spans="1:7" ht="31.2">
      <c r="A97" s="102" t="s">
        <v>619</v>
      </c>
      <c r="B97" s="101">
        <v>907</v>
      </c>
      <c r="C97" s="100">
        <v>7</v>
      </c>
      <c r="D97" s="100">
        <v>1</v>
      </c>
      <c r="E97" s="92" t="s">
        <v>618</v>
      </c>
      <c r="F97" s="91" t="s">
        <v>176</v>
      </c>
      <c r="G97" s="89">
        <v>166973.20000000001</v>
      </c>
    </row>
    <row r="98" spans="1:7" ht="31.2">
      <c r="A98" s="102" t="s">
        <v>617</v>
      </c>
      <c r="B98" s="101">
        <v>907</v>
      </c>
      <c r="C98" s="100">
        <v>7</v>
      </c>
      <c r="D98" s="100">
        <v>1</v>
      </c>
      <c r="E98" s="92" t="s">
        <v>616</v>
      </c>
      <c r="F98" s="91" t="s">
        <v>176</v>
      </c>
      <c r="G98" s="89">
        <v>166973.20000000001</v>
      </c>
    </row>
    <row r="99" spans="1:7" ht="31.2">
      <c r="A99" s="102" t="s">
        <v>615</v>
      </c>
      <c r="B99" s="101">
        <v>907</v>
      </c>
      <c r="C99" s="100">
        <v>7</v>
      </c>
      <c r="D99" s="100">
        <v>1</v>
      </c>
      <c r="E99" s="92" t="s">
        <v>614</v>
      </c>
      <c r="F99" s="91" t="s">
        <v>176</v>
      </c>
      <c r="G99" s="89">
        <v>166973.20000000001</v>
      </c>
    </row>
    <row r="100" spans="1:7" ht="31.2">
      <c r="A100" s="102" t="s">
        <v>576</v>
      </c>
      <c r="B100" s="101">
        <v>907</v>
      </c>
      <c r="C100" s="100">
        <v>7</v>
      </c>
      <c r="D100" s="100">
        <v>1</v>
      </c>
      <c r="E100" s="92" t="s">
        <v>613</v>
      </c>
      <c r="F100" s="91" t="s">
        <v>176</v>
      </c>
      <c r="G100" s="89">
        <v>974.2</v>
      </c>
    </row>
    <row r="101" spans="1:7" ht="31.2">
      <c r="A101" s="102" t="s">
        <v>175</v>
      </c>
      <c r="B101" s="101">
        <v>907</v>
      </c>
      <c r="C101" s="100">
        <v>7</v>
      </c>
      <c r="D101" s="100">
        <v>1</v>
      </c>
      <c r="E101" s="92" t="s">
        <v>613</v>
      </c>
      <c r="F101" s="91" t="s">
        <v>172</v>
      </c>
      <c r="G101" s="89">
        <v>974.2</v>
      </c>
    </row>
    <row r="102" spans="1:7">
      <c r="A102" s="102" t="s">
        <v>556</v>
      </c>
      <c r="B102" s="101">
        <v>907</v>
      </c>
      <c r="C102" s="100">
        <v>7</v>
      </c>
      <c r="D102" s="100">
        <v>1</v>
      </c>
      <c r="E102" s="92" t="s">
        <v>612</v>
      </c>
      <c r="F102" s="91" t="s">
        <v>176</v>
      </c>
      <c r="G102" s="89">
        <v>91.2</v>
      </c>
    </row>
    <row r="103" spans="1:7" ht="31.2">
      <c r="A103" s="102" t="s">
        <v>175</v>
      </c>
      <c r="B103" s="101">
        <v>907</v>
      </c>
      <c r="C103" s="100">
        <v>7</v>
      </c>
      <c r="D103" s="100">
        <v>1</v>
      </c>
      <c r="E103" s="92" t="s">
        <v>612</v>
      </c>
      <c r="F103" s="91" t="s">
        <v>172</v>
      </c>
      <c r="G103" s="89">
        <v>91.2</v>
      </c>
    </row>
    <row r="104" spans="1:7">
      <c r="A104" s="102" t="s">
        <v>308</v>
      </c>
      <c r="B104" s="101">
        <v>907</v>
      </c>
      <c r="C104" s="100">
        <v>7</v>
      </c>
      <c r="D104" s="100">
        <v>1</v>
      </c>
      <c r="E104" s="92" t="s">
        <v>611</v>
      </c>
      <c r="F104" s="91" t="s">
        <v>176</v>
      </c>
      <c r="G104" s="89">
        <v>30032</v>
      </c>
    </row>
    <row r="105" spans="1:7" ht="31.2">
      <c r="A105" s="102" t="s">
        <v>175</v>
      </c>
      <c r="B105" s="101">
        <v>907</v>
      </c>
      <c r="C105" s="100">
        <v>7</v>
      </c>
      <c r="D105" s="100">
        <v>1</v>
      </c>
      <c r="E105" s="92" t="s">
        <v>611</v>
      </c>
      <c r="F105" s="91" t="s">
        <v>172</v>
      </c>
      <c r="G105" s="89">
        <v>29359.9</v>
      </c>
    </row>
    <row r="106" spans="1:7">
      <c r="A106" s="102" t="s">
        <v>183</v>
      </c>
      <c r="B106" s="101">
        <v>907</v>
      </c>
      <c r="C106" s="100">
        <v>7</v>
      </c>
      <c r="D106" s="100">
        <v>1</v>
      </c>
      <c r="E106" s="92" t="s">
        <v>611</v>
      </c>
      <c r="F106" s="91" t="s">
        <v>180</v>
      </c>
      <c r="G106" s="89">
        <v>672.1</v>
      </c>
    </row>
    <row r="107" spans="1:7" ht="62.4">
      <c r="A107" s="102" t="s">
        <v>610</v>
      </c>
      <c r="B107" s="101">
        <v>907</v>
      </c>
      <c r="C107" s="100">
        <v>7</v>
      </c>
      <c r="D107" s="100">
        <v>1</v>
      </c>
      <c r="E107" s="92" t="s">
        <v>609</v>
      </c>
      <c r="F107" s="91" t="s">
        <v>176</v>
      </c>
      <c r="G107" s="89">
        <v>132781.20000000001</v>
      </c>
    </row>
    <row r="108" spans="1:7" ht="67.95" customHeight="1">
      <c r="A108" s="102" t="s">
        <v>190</v>
      </c>
      <c r="B108" s="101">
        <v>907</v>
      </c>
      <c r="C108" s="100">
        <v>7</v>
      </c>
      <c r="D108" s="100">
        <v>1</v>
      </c>
      <c r="E108" s="92" t="s">
        <v>609</v>
      </c>
      <c r="F108" s="91" t="s">
        <v>189</v>
      </c>
      <c r="G108" s="89">
        <v>132043.70000000001</v>
      </c>
    </row>
    <row r="109" spans="1:7" ht="31.2">
      <c r="A109" s="102" t="s">
        <v>175</v>
      </c>
      <c r="B109" s="101">
        <v>907</v>
      </c>
      <c r="C109" s="100">
        <v>7</v>
      </c>
      <c r="D109" s="100">
        <v>1</v>
      </c>
      <c r="E109" s="92" t="s">
        <v>609</v>
      </c>
      <c r="F109" s="91" t="s">
        <v>172</v>
      </c>
      <c r="G109" s="89">
        <v>737.5</v>
      </c>
    </row>
    <row r="110" spans="1:7" ht="69.75" customHeight="1">
      <c r="A110" s="102" t="s">
        <v>585</v>
      </c>
      <c r="B110" s="101">
        <v>907</v>
      </c>
      <c r="C110" s="100">
        <v>7</v>
      </c>
      <c r="D110" s="100">
        <v>1</v>
      </c>
      <c r="E110" s="92" t="s">
        <v>608</v>
      </c>
      <c r="F110" s="91" t="s">
        <v>176</v>
      </c>
      <c r="G110" s="89">
        <v>60</v>
      </c>
    </row>
    <row r="111" spans="1:7" ht="31.2">
      <c r="A111" s="102" t="s">
        <v>175</v>
      </c>
      <c r="B111" s="101">
        <v>907</v>
      </c>
      <c r="C111" s="100">
        <v>7</v>
      </c>
      <c r="D111" s="100">
        <v>1</v>
      </c>
      <c r="E111" s="92" t="s">
        <v>608</v>
      </c>
      <c r="F111" s="91" t="s">
        <v>172</v>
      </c>
      <c r="G111" s="89">
        <v>60</v>
      </c>
    </row>
    <row r="112" spans="1:7" ht="31.2">
      <c r="A112" s="102" t="s">
        <v>420</v>
      </c>
      <c r="B112" s="101">
        <v>907</v>
      </c>
      <c r="C112" s="100">
        <v>7</v>
      </c>
      <c r="D112" s="100">
        <v>1</v>
      </c>
      <c r="E112" s="92" t="s">
        <v>607</v>
      </c>
      <c r="F112" s="91" t="s">
        <v>176</v>
      </c>
      <c r="G112" s="89">
        <v>3034.6</v>
      </c>
    </row>
    <row r="113" spans="1:7" ht="31.2">
      <c r="A113" s="102" t="s">
        <v>175</v>
      </c>
      <c r="B113" s="101">
        <v>907</v>
      </c>
      <c r="C113" s="100">
        <v>7</v>
      </c>
      <c r="D113" s="100">
        <v>1</v>
      </c>
      <c r="E113" s="92" t="s">
        <v>607</v>
      </c>
      <c r="F113" s="91" t="s">
        <v>172</v>
      </c>
      <c r="G113" s="89">
        <v>3034.6</v>
      </c>
    </row>
    <row r="114" spans="1:7" ht="46.8">
      <c r="A114" s="102" t="s">
        <v>515</v>
      </c>
      <c r="B114" s="101">
        <v>907</v>
      </c>
      <c r="C114" s="100">
        <v>7</v>
      </c>
      <c r="D114" s="100">
        <v>1</v>
      </c>
      <c r="E114" s="92" t="s">
        <v>514</v>
      </c>
      <c r="F114" s="91" t="s">
        <v>176</v>
      </c>
      <c r="G114" s="89">
        <v>6.6</v>
      </c>
    </row>
    <row r="115" spans="1:7" ht="51.75" customHeight="1">
      <c r="A115" s="102" t="s">
        <v>489</v>
      </c>
      <c r="B115" s="101">
        <v>907</v>
      </c>
      <c r="C115" s="100">
        <v>7</v>
      </c>
      <c r="D115" s="100">
        <v>1</v>
      </c>
      <c r="E115" s="92" t="s">
        <v>488</v>
      </c>
      <c r="F115" s="91" t="s">
        <v>176</v>
      </c>
      <c r="G115" s="89">
        <v>6.6</v>
      </c>
    </row>
    <row r="116" spans="1:7" ht="46.8">
      <c r="A116" s="102" t="s">
        <v>487</v>
      </c>
      <c r="B116" s="101">
        <v>907</v>
      </c>
      <c r="C116" s="100">
        <v>7</v>
      </c>
      <c r="D116" s="100">
        <v>1</v>
      </c>
      <c r="E116" s="92" t="s">
        <v>486</v>
      </c>
      <c r="F116" s="91" t="s">
        <v>176</v>
      </c>
      <c r="G116" s="89">
        <v>6.6</v>
      </c>
    </row>
    <row r="117" spans="1:7" ht="62.4">
      <c r="A117" s="102" t="s">
        <v>481</v>
      </c>
      <c r="B117" s="101">
        <v>907</v>
      </c>
      <c r="C117" s="100">
        <v>7</v>
      </c>
      <c r="D117" s="100">
        <v>1</v>
      </c>
      <c r="E117" s="92" t="s">
        <v>484</v>
      </c>
      <c r="F117" s="91" t="s">
        <v>176</v>
      </c>
      <c r="G117" s="89">
        <v>6.6</v>
      </c>
    </row>
    <row r="118" spans="1:7" ht="31.2">
      <c r="A118" s="102" t="s">
        <v>175</v>
      </c>
      <c r="B118" s="101">
        <v>907</v>
      </c>
      <c r="C118" s="100">
        <v>7</v>
      </c>
      <c r="D118" s="100">
        <v>1</v>
      </c>
      <c r="E118" s="92" t="s">
        <v>484</v>
      </c>
      <c r="F118" s="91" t="s">
        <v>172</v>
      </c>
      <c r="G118" s="89">
        <v>6.6</v>
      </c>
    </row>
    <row r="119" spans="1:7">
      <c r="A119" s="102" t="s">
        <v>236</v>
      </c>
      <c r="B119" s="101">
        <v>907</v>
      </c>
      <c r="C119" s="100">
        <v>7</v>
      </c>
      <c r="D119" s="100">
        <v>2</v>
      </c>
      <c r="E119" s="92" t="s">
        <v>176</v>
      </c>
      <c r="F119" s="91" t="s">
        <v>176</v>
      </c>
      <c r="G119" s="89">
        <v>378713.8</v>
      </c>
    </row>
    <row r="120" spans="1:7" ht="31.2">
      <c r="A120" s="102" t="s">
        <v>619</v>
      </c>
      <c r="B120" s="101">
        <v>907</v>
      </c>
      <c r="C120" s="100">
        <v>7</v>
      </c>
      <c r="D120" s="100">
        <v>2</v>
      </c>
      <c r="E120" s="92" t="s">
        <v>618</v>
      </c>
      <c r="F120" s="91" t="s">
        <v>176</v>
      </c>
      <c r="G120" s="89">
        <v>378636.79999999999</v>
      </c>
    </row>
    <row r="121" spans="1:7" ht="31.2">
      <c r="A121" s="102" t="s">
        <v>617</v>
      </c>
      <c r="B121" s="101">
        <v>907</v>
      </c>
      <c r="C121" s="100">
        <v>7</v>
      </c>
      <c r="D121" s="100">
        <v>2</v>
      </c>
      <c r="E121" s="92" t="s">
        <v>616</v>
      </c>
      <c r="F121" s="91" t="s">
        <v>176</v>
      </c>
      <c r="G121" s="89">
        <v>378627.8</v>
      </c>
    </row>
    <row r="122" spans="1:7" ht="31.2">
      <c r="A122" s="102" t="s">
        <v>606</v>
      </c>
      <c r="B122" s="101">
        <v>907</v>
      </c>
      <c r="C122" s="100">
        <v>7</v>
      </c>
      <c r="D122" s="100">
        <v>2</v>
      </c>
      <c r="E122" s="92" t="s">
        <v>605</v>
      </c>
      <c r="F122" s="91" t="s">
        <v>176</v>
      </c>
      <c r="G122" s="89">
        <v>378627.8</v>
      </c>
    </row>
    <row r="123" spans="1:7" ht="31.2">
      <c r="A123" s="102" t="s">
        <v>576</v>
      </c>
      <c r="B123" s="101">
        <v>907</v>
      </c>
      <c r="C123" s="100">
        <v>7</v>
      </c>
      <c r="D123" s="100">
        <v>2</v>
      </c>
      <c r="E123" s="92" t="s">
        <v>604</v>
      </c>
      <c r="F123" s="91" t="s">
        <v>176</v>
      </c>
      <c r="G123" s="89">
        <v>1514.9</v>
      </c>
    </row>
    <row r="124" spans="1:7" ht="31.2">
      <c r="A124" s="102" t="s">
        <v>175</v>
      </c>
      <c r="B124" s="101">
        <v>907</v>
      </c>
      <c r="C124" s="100">
        <v>7</v>
      </c>
      <c r="D124" s="100">
        <v>2</v>
      </c>
      <c r="E124" s="92" t="s">
        <v>604</v>
      </c>
      <c r="F124" s="91" t="s">
        <v>172</v>
      </c>
      <c r="G124" s="89">
        <v>1514.9</v>
      </c>
    </row>
    <row r="125" spans="1:7">
      <c r="A125" s="102" t="s">
        <v>603</v>
      </c>
      <c r="B125" s="101">
        <v>907</v>
      </c>
      <c r="C125" s="100">
        <v>7</v>
      </c>
      <c r="D125" s="100">
        <v>2</v>
      </c>
      <c r="E125" s="92" t="s">
        <v>602</v>
      </c>
      <c r="F125" s="91" t="s">
        <v>176</v>
      </c>
      <c r="G125" s="89">
        <v>2994</v>
      </c>
    </row>
    <row r="126" spans="1:7" ht="31.2">
      <c r="A126" s="102" t="s">
        <v>175</v>
      </c>
      <c r="B126" s="101">
        <v>907</v>
      </c>
      <c r="C126" s="100">
        <v>7</v>
      </c>
      <c r="D126" s="100">
        <v>2</v>
      </c>
      <c r="E126" s="92" t="s">
        <v>602</v>
      </c>
      <c r="F126" s="91" t="s">
        <v>172</v>
      </c>
      <c r="G126" s="89">
        <v>2994</v>
      </c>
    </row>
    <row r="127" spans="1:7">
      <c r="A127" s="102" t="s">
        <v>556</v>
      </c>
      <c r="B127" s="101">
        <v>907</v>
      </c>
      <c r="C127" s="100">
        <v>7</v>
      </c>
      <c r="D127" s="100">
        <v>2</v>
      </c>
      <c r="E127" s="92" t="s">
        <v>601</v>
      </c>
      <c r="F127" s="91" t="s">
        <v>176</v>
      </c>
      <c r="G127" s="89">
        <v>220.6</v>
      </c>
    </row>
    <row r="128" spans="1:7" ht="31.2">
      <c r="A128" s="102" t="s">
        <v>175</v>
      </c>
      <c r="B128" s="101">
        <v>907</v>
      </c>
      <c r="C128" s="100">
        <v>7</v>
      </c>
      <c r="D128" s="100">
        <v>2</v>
      </c>
      <c r="E128" s="92" t="s">
        <v>601</v>
      </c>
      <c r="F128" s="91" t="s">
        <v>172</v>
      </c>
      <c r="G128" s="89">
        <v>220.6</v>
      </c>
    </row>
    <row r="129" spans="1:7" ht="31.2">
      <c r="A129" s="102" t="s">
        <v>600</v>
      </c>
      <c r="B129" s="101">
        <v>907</v>
      </c>
      <c r="C129" s="100">
        <v>7</v>
      </c>
      <c r="D129" s="100">
        <v>2</v>
      </c>
      <c r="E129" s="92" t="s">
        <v>599</v>
      </c>
      <c r="F129" s="91" t="s">
        <v>176</v>
      </c>
      <c r="G129" s="89">
        <v>7901.3</v>
      </c>
    </row>
    <row r="130" spans="1:7" ht="31.2">
      <c r="A130" s="102" t="s">
        <v>175</v>
      </c>
      <c r="B130" s="101">
        <v>907</v>
      </c>
      <c r="C130" s="100">
        <v>7</v>
      </c>
      <c r="D130" s="100">
        <v>2</v>
      </c>
      <c r="E130" s="92" t="s">
        <v>599</v>
      </c>
      <c r="F130" s="91" t="s">
        <v>172</v>
      </c>
      <c r="G130" s="89">
        <v>7901.3</v>
      </c>
    </row>
    <row r="131" spans="1:7" ht="31.2">
      <c r="A131" s="102" t="s">
        <v>598</v>
      </c>
      <c r="B131" s="101">
        <v>907</v>
      </c>
      <c r="C131" s="100">
        <v>7</v>
      </c>
      <c r="D131" s="100">
        <v>2</v>
      </c>
      <c r="E131" s="92" t="s">
        <v>597</v>
      </c>
      <c r="F131" s="91" t="s">
        <v>176</v>
      </c>
      <c r="G131" s="89">
        <v>100</v>
      </c>
    </row>
    <row r="132" spans="1:7" ht="31.2">
      <c r="A132" s="102" t="s">
        <v>175</v>
      </c>
      <c r="B132" s="101">
        <v>907</v>
      </c>
      <c r="C132" s="100">
        <v>7</v>
      </c>
      <c r="D132" s="100">
        <v>2</v>
      </c>
      <c r="E132" s="92" t="s">
        <v>597</v>
      </c>
      <c r="F132" s="91" t="s">
        <v>172</v>
      </c>
      <c r="G132" s="89">
        <v>100</v>
      </c>
    </row>
    <row r="133" spans="1:7">
      <c r="A133" s="102" t="s">
        <v>596</v>
      </c>
      <c r="B133" s="101">
        <v>907</v>
      </c>
      <c r="C133" s="100">
        <v>7</v>
      </c>
      <c r="D133" s="100">
        <v>2</v>
      </c>
      <c r="E133" s="92" t="s">
        <v>595</v>
      </c>
      <c r="F133" s="91" t="s">
        <v>176</v>
      </c>
      <c r="G133" s="89">
        <v>15</v>
      </c>
    </row>
    <row r="134" spans="1:7" ht="31.2">
      <c r="A134" s="102" t="s">
        <v>175</v>
      </c>
      <c r="B134" s="101">
        <v>907</v>
      </c>
      <c r="C134" s="100">
        <v>7</v>
      </c>
      <c r="D134" s="100">
        <v>2</v>
      </c>
      <c r="E134" s="92" t="s">
        <v>595</v>
      </c>
      <c r="F134" s="91" t="s">
        <v>172</v>
      </c>
      <c r="G134" s="89">
        <v>15</v>
      </c>
    </row>
    <row r="135" spans="1:7" ht="22.95" customHeight="1">
      <c r="A135" s="102" t="s">
        <v>594</v>
      </c>
      <c r="B135" s="101">
        <v>907</v>
      </c>
      <c r="C135" s="100">
        <v>7</v>
      </c>
      <c r="D135" s="100">
        <v>2</v>
      </c>
      <c r="E135" s="92" t="s">
        <v>593</v>
      </c>
      <c r="F135" s="91" t="s">
        <v>176</v>
      </c>
      <c r="G135" s="89">
        <v>199.8</v>
      </c>
    </row>
    <row r="136" spans="1:7" ht="31.2">
      <c r="A136" s="102" t="s">
        <v>175</v>
      </c>
      <c r="B136" s="101">
        <v>907</v>
      </c>
      <c r="C136" s="100">
        <v>7</v>
      </c>
      <c r="D136" s="100">
        <v>2</v>
      </c>
      <c r="E136" s="92" t="s">
        <v>593</v>
      </c>
      <c r="F136" s="91" t="s">
        <v>172</v>
      </c>
      <c r="G136" s="89">
        <v>199.8</v>
      </c>
    </row>
    <row r="137" spans="1:7">
      <c r="A137" s="102" t="s">
        <v>308</v>
      </c>
      <c r="B137" s="101">
        <v>907</v>
      </c>
      <c r="C137" s="100">
        <v>7</v>
      </c>
      <c r="D137" s="100">
        <v>2</v>
      </c>
      <c r="E137" s="92" t="s">
        <v>591</v>
      </c>
      <c r="F137" s="91" t="s">
        <v>176</v>
      </c>
      <c r="G137" s="89">
        <v>27825.4</v>
      </c>
    </row>
    <row r="138" spans="1:7" ht="67.95" customHeight="1">
      <c r="A138" s="102" t="s">
        <v>190</v>
      </c>
      <c r="B138" s="101">
        <v>907</v>
      </c>
      <c r="C138" s="100">
        <v>7</v>
      </c>
      <c r="D138" s="100">
        <v>2</v>
      </c>
      <c r="E138" s="92" t="s">
        <v>591</v>
      </c>
      <c r="F138" s="91" t="s">
        <v>189</v>
      </c>
      <c r="G138" s="89">
        <v>1.4</v>
      </c>
    </row>
    <row r="139" spans="1:7" ht="31.2">
      <c r="A139" s="102" t="s">
        <v>175</v>
      </c>
      <c r="B139" s="101">
        <v>907</v>
      </c>
      <c r="C139" s="100">
        <v>7</v>
      </c>
      <c r="D139" s="100">
        <v>2</v>
      </c>
      <c r="E139" s="92" t="s">
        <v>591</v>
      </c>
      <c r="F139" s="91" t="s">
        <v>172</v>
      </c>
      <c r="G139" s="89">
        <v>25616.2</v>
      </c>
    </row>
    <row r="140" spans="1:7">
      <c r="A140" s="102" t="s">
        <v>183</v>
      </c>
      <c r="B140" s="101">
        <v>907</v>
      </c>
      <c r="C140" s="100">
        <v>7</v>
      </c>
      <c r="D140" s="100">
        <v>2</v>
      </c>
      <c r="E140" s="92" t="s">
        <v>591</v>
      </c>
      <c r="F140" s="91" t="s">
        <v>180</v>
      </c>
      <c r="G140" s="89">
        <v>2207.8000000000002</v>
      </c>
    </row>
    <row r="141" spans="1:7" ht="93.6">
      <c r="A141" s="102" t="s">
        <v>590</v>
      </c>
      <c r="B141" s="101">
        <v>907</v>
      </c>
      <c r="C141" s="100">
        <v>7</v>
      </c>
      <c r="D141" s="100">
        <v>2</v>
      </c>
      <c r="E141" s="92" t="s">
        <v>589</v>
      </c>
      <c r="F141" s="91" t="s">
        <v>176</v>
      </c>
      <c r="G141" s="89">
        <v>335825.9</v>
      </c>
    </row>
    <row r="142" spans="1:7" ht="64.95" customHeight="1">
      <c r="A142" s="102" t="s">
        <v>190</v>
      </c>
      <c r="B142" s="101">
        <v>907</v>
      </c>
      <c r="C142" s="100">
        <v>7</v>
      </c>
      <c r="D142" s="100">
        <v>2</v>
      </c>
      <c r="E142" s="92" t="s">
        <v>589</v>
      </c>
      <c r="F142" s="91" t="s">
        <v>189</v>
      </c>
      <c r="G142" s="89">
        <v>329702.90000000002</v>
      </c>
    </row>
    <row r="143" spans="1:7" ht="31.2">
      <c r="A143" s="102" t="s">
        <v>175</v>
      </c>
      <c r="B143" s="101">
        <v>907</v>
      </c>
      <c r="C143" s="100">
        <v>7</v>
      </c>
      <c r="D143" s="100">
        <v>2</v>
      </c>
      <c r="E143" s="92" t="s">
        <v>589</v>
      </c>
      <c r="F143" s="91" t="s">
        <v>172</v>
      </c>
      <c r="G143" s="89">
        <v>6123</v>
      </c>
    </row>
    <row r="144" spans="1:7" ht="69.75" customHeight="1">
      <c r="A144" s="102" t="s">
        <v>585</v>
      </c>
      <c r="B144" s="101">
        <v>907</v>
      </c>
      <c r="C144" s="100">
        <v>7</v>
      </c>
      <c r="D144" s="100">
        <v>2</v>
      </c>
      <c r="E144" s="92" t="s">
        <v>584</v>
      </c>
      <c r="F144" s="91" t="s">
        <v>176</v>
      </c>
      <c r="G144" s="89">
        <v>38</v>
      </c>
    </row>
    <row r="145" spans="1:7" ht="31.2">
      <c r="A145" s="102" t="s">
        <v>175</v>
      </c>
      <c r="B145" s="101">
        <v>907</v>
      </c>
      <c r="C145" s="100">
        <v>7</v>
      </c>
      <c r="D145" s="100">
        <v>2</v>
      </c>
      <c r="E145" s="92" t="s">
        <v>584</v>
      </c>
      <c r="F145" s="91" t="s">
        <v>172</v>
      </c>
      <c r="G145" s="89">
        <v>38</v>
      </c>
    </row>
    <row r="146" spans="1:7" ht="31.2">
      <c r="A146" s="102" t="s">
        <v>420</v>
      </c>
      <c r="B146" s="101">
        <v>907</v>
      </c>
      <c r="C146" s="100">
        <v>7</v>
      </c>
      <c r="D146" s="100">
        <v>2</v>
      </c>
      <c r="E146" s="92" t="s">
        <v>583</v>
      </c>
      <c r="F146" s="91" t="s">
        <v>176</v>
      </c>
      <c r="G146" s="89">
        <v>1777.9</v>
      </c>
    </row>
    <row r="147" spans="1:7" ht="31.2">
      <c r="A147" s="102" t="s">
        <v>175</v>
      </c>
      <c r="B147" s="101">
        <v>907</v>
      </c>
      <c r="C147" s="100">
        <v>7</v>
      </c>
      <c r="D147" s="100">
        <v>2</v>
      </c>
      <c r="E147" s="92" t="s">
        <v>583</v>
      </c>
      <c r="F147" s="91" t="s">
        <v>172</v>
      </c>
      <c r="G147" s="89">
        <v>1777.9</v>
      </c>
    </row>
    <row r="148" spans="1:7" ht="46.8">
      <c r="A148" s="102" t="s">
        <v>582</v>
      </c>
      <c r="B148" s="101">
        <v>907</v>
      </c>
      <c r="C148" s="100">
        <v>7</v>
      </c>
      <c r="D148" s="100">
        <v>2</v>
      </c>
      <c r="E148" s="92" t="s">
        <v>581</v>
      </c>
      <c r="F148" s="91" t="s">
        <v>176</v>
      </c>
      <c r="G148" s="89">
        <v>30</v>
      </c>
    </row>
    <row r="149" spans="1:7" ht="31.2">
      <c r="A149" s="102" t="s">
        <v>175</v>
      </c>
      <c r="B149" s="101">
        <v>907</v>
      </c>
      <c r="C149" s="100">
        <v>7</v>
      </c>
      <c r="D149" s="100">
        <v>2</v>
      </c>
      <c r="E149" s="92" t="s">
        <v>581</v>
      </c>
      <c r="F149" s="91" t="s">
        <v>172</v>
      </c>
      <c r="G149" s="89">
        <v>30</v>
      </c>
    </row>
    <row r="150" spans="1:7" ht="46.8">
      <c r="A150" s="102" t="s">
        <v>580</v>
      </c>
      <c r="B150" s="101">
        <v>907</v>
      </c>
      <c r="C150" s="100">
        <v>7</v>
      </c>
      <c r="D150" s="100">
        <v>2</v>
      </c>
      <c r="E150" s="92" t="s">
        <v>579</v>
      </c>
      <c r="F150" s="91" t="s">
        <v>176</v>
      </c>
      <c r="G150" s="89">
        <v>185</v>
      </c>
    </row>
    <row r="151" spans="1:7" ht="31.2">
      <c r="A151" s="102" t="s">
        <v>175</v>
      </c>
      <c r="B151" s="101">
        <v>907</v>
      </c>
      <c r="C151" s="100">
        <v>7</v>
      </c>
      <c r="D151" s="100">
        <v>2</v>
      </c>
      <c r="E151" s="92" t="s">
        <v>579</v>
      </c>
      <c r="F151" s="91" t="s">
        <v>172</v>
      </c>
      <c r="G151" s="89">
        <v>185</v>
      </c>
    </row>
    <row r="152" spans="1:7" ht="46.8">
      <c r="A152" s="102" t="s">
        <v>571</v>
      </c>
      <c r="B152" s="101">
        <v>907</v>
      </c>
      <c r="C152" s="100">
        <v>7</v>
      </c>
      <c r="D152" s="100">
        <v>2</v>
      </c>
      <c r="E152" s="92" t="s">
        <v>570</v>
      </c>
      <c r="F152" s="91" t="s">
        <v>176</v>
      </c>
      <c r="G152" s="89">
        <v>9</v>
      </c>
    </row>
    <row r="153" spans="1:7" ht="46.8">
      <c r="A153" s="102" t="s">
        <v>561</v>
      </c>
      <c r="B153" s="101">
        <v>907</v>
      </c>
      <c r="C153" s="100">
        <v>7</v>
      </c>
      <c r="D153" s="100">
        <v>2</v>
      </c>
      <c r="E153" s="92" t="s">
        <v>560</v>
      </c>
      <c r="F153" s="91" t="s">
        <v>176</v>
      </c>
      <c r="G153" s="89">
        <v>9</v>
      </c>
    </row>
    <row r="154" spans="1:7" ht="62.4">
      <c r="A154" s="102" t="s">
        <v>481</v>
      </c>
      <c r="B154" s="101">
        <v>907</v>
      </c>
      <c r="C154" s="100">
        <v>7</v>
      </c>
      <c r="D154" s="100">
        <v>2</v>
      </c>
      <c r="E154" s="92" t="s">
        <v>559</v>
      </c>
      <c r="F154" s="91" t="s">
        <v>176</v>
      </c>
      <c r="G154" s="89">
        <v>9</v>
      </c>
    </row>
    <row r="155" spans="1:7">
      <c r="A155" s="102" t="s">
        <v>254</v>
      </c>
      <c r="B155" s="101">
        <v>907</v>
      </c>
      <c r="C155" s="100">
        <v>7</v>
      </c>
      <c r="D155" s="100">
        <v>2</v>
      </c>
      <c r="E155" s="92" t="s">
        <v>559</v>
      </c>
      <c r="F155" s="91" t="s">
        <v>252</v>
      </c>
      <c r="G155" s="89">
        <v>9</v>
      </c>
    </row>
    <row r="156" spans="1:7" ht="46.8">
      <c r="A156" s="102" t="s">
        <v>515</v>
      </c>
      <c r="B156" s="101">
        <v>907</v>
      </c>
      <c r="C156" s="100">
        <v>7</v>
      </c>
      <c r="D156" s="100">
        <v>2</v>
      </c>
      <c r="E156" s="92" t="s">
        <v>514</v>
      </c>
      <c r="F156" s="91" t="s">
        <v>176</v>
      </c>
      <c r="G156" s="89">
        <v>27</v>
      </c>
    </row>
    <row r="157" spans="1:7" ht="62.4">
      <c r="A157" s="102" t="s">
        <v>489</v>
      </c>
      <c r="B157" s="101">
        <v>907</v>
      </c>
      <c r="C157" s="100">
        <v>7</v>
      </c>
      <c r="D157" s="100">
        <v>2</v>
      </c>
      <c r="E157" s="92" t="s">
        <v>488</v>
      </c>
      <c r="F157" s="91" t="s">
        <v>176</v>
      </c>
      <c r="G157" s="89">
        <v>27</v>
      </c>
    </row>
    <row r="158" spans="1:7" ht="46.8">
      <c r="A158" s="102" t="s">
        <v>487</v>
      </c>
      <c r="B158" s="101">
        <v>907</v>
      </c>
      <c r="C158" s="100">
        <v>7</v>
      </c>
      <c r="D158" s="100">
        <v>2</v>
      </c>
      <c r="E158" s="92" t="s">
        <v>486</v>
      </c>
      <c r="F158" s="91" t="s">
        <v>176</v>
      </c>
      <c r="G158" s="89">
        <v>27</v>
      </c>
    </row>
    <row r="159" spans="1:7" ht="62.4">
      <c r="A159" s="102" t="s">
        <v>481</v>
      </c>
      <c r="B159" s="101">
        <v>907</v>
      </c>
      <c r="C159" s="100">
        <v>7</v>
      </c>
      <c r="D159" s="100">
        <v>2</v>
      </c>
      <c r="E159" s="92" t="s">
        <v>484</v>
      </c>
      <c r="F159" s="91" t="s">
        <v>176</v>
      </c>
      <c r="G159" s="89">
        <v>27</v>
      </c>
    </row>
    <row r="160" spans="1:7" ht="31.2">
      <c r="A160" s="102" t="s">
        <v>175</v>
      </c>
      <c r="B160" s="101">
        <v>907</v>
      </c>
      <c r="C160" s="100">
        <v>7</v>
      </c>
      <c r="D160" s="100">
        <v>2</v>
      </c>
      <c r="E160" s="92" t="s">
        <v>484</v>
      </c>
      <c r="F160" s="91" t="s">
        <v>172</v>
      </c>
      <c r="G160" s="89">
        <v>27</v>
      </c>
    </row>
    <row r="161" spans="1:7" ht="46.8">
      <c r="A161" s="102" t="s">
        <v>248</v>
      </c>
      <c r="B161" s="101">
        <v>907</v>
      </c>
      <c r="C161" s="100">
        <v>7</v>
      </c>
      <c r="D161" s="100">
        <v>2</v>
      </c>
      <c r="E161" s="92" t="s">
        <v>247</v>
      </c>
      <c r="F161" s="91" t="s">
        <v>176</v>
      </c>
      <c r="G161" s="89">
        <v>50</v>
      </c>
    </row>
    <row r="162" spans="1:7" ht="46.8">
      <c r="A162" s="102" t="s">
        <v>246</v>
      </c>
      <c r="B162" s="101">
        <v>907</v>
      </c>
      <c r="C162" s="100">
        <v>7</v>
      </c>
      <c r="D162" s="100">
        <v>2</v>
      </c>
      <c r="E162" s="92" t="s">
        <v>245</v>
      </c>
      <c r="F162" s="91" t="s">
        <v>176</v>
      </c>
      <c r="G162" s="89">
        <v>50</v>
      </c>
    </row>
    <row r="163" spans="1:7" ht="62.4">
      <c r="A163" s="102" t="s">
        <v>244</v>
      </c>
      <c r="B163" s="101">
        <v>907</v>
      </c>
      <c r="C163" s="100">
        <v>7</v>
      </c>
      <c r="D163" s="100">
        <v>2</v>
      </c>
      <c r="E163" s="92" t="s">
        <v>243</v>
      </c>
      <c r="F163" s="91" t="s">
        <v>176</v>
      </c>
      <c r="G163" s="89">
        <v>50</v>
      </c>
    </row>
    <row r="164" spans="1:7" ht="46.8">
      <c r="A164" s="102" t="s">
        <v>237</v>
      </c>
      <c r="B164" s="101">
        <v>907</v>
      </c>
      <c r="C164" s="100">
        <v>7</v>
      </c>
      <c r="D164" s="100">
        <v>2</v>
      </c>
      <c r="E164" s="92" t="s">
        <v>234</v>
      </c>
      <c r="F164" s="91" t="s">
        <v>176</v>
      </c>
      <c r="G164" s="89">
        <v>50</v>
      </c>
    </row>
    <row r="165" spans="1:7" ht="31.2">
      <c r="A165" s="102" t="s">
        <v>175</v>
      </c>
      <c r="B165" s="101">
        <v>907</v>
      </c>
      <c r="C165" s="100">
        <v>7</v>
      </c>
      <c r="D165" s="100">
        <v>2</v>
      </c>
      <c r="E165" s="92" t="s">
        <v>234</v>
      </c>
      <c r="F165" s="91" t="s">
        <v>172</v>
      </c>
      <c r="G165" s="89">
        <v>50</v>
      </c>
    </row>
    <row r="166" spans="1:7">
      <c r="A166" s="102" t="s">
        <v>235</v>
      </c>
      <c r="B166" s="101">
        <v>907</v>
      </c>
      <c r="C166" s="100">
        <v>7</v>
      </c>
      <c r="D166" s="100">
        <v>3</v>
      </c>
      <c r="E166" s="92" t="s">
        <v>176</v>
      </c>
      <c r="F166" s="91" t="s">
        <v>176</v>
      </c>
      <c r="G166" s="89">
        <v>33330</v>
      </c>
    </row>
    <row r="167" spans="1:7" ht="31.2">
      <c r="A167" s="102" t="s">
        <v>619</v>
      </c>
      <c r="B167" s="101">
        <v>907</v>
      </c>
      <c r="C167" s="100">
        <v>7</v>
      </c>
      <c r="D167" s="100">
        <v>3</v>
      </c>
      <c r="E167" s="92" t="s">
        <v>618</v>
      </c>
      <c r="F167" s="91" t="s">
        <v>176</v>
      </c>
      <c r="G167" s="89">
        <v>33245.800000000003</v>
      </c>
    </row>
    <row r="168" spans="1:7" ht="31.2">
      <c r="A168" s="102" t="s">
        <v>617</v>
      </c>
      <c r="B168" s="101">
        <v>907</v>
      </c>
      <c r="C168" s="100">
        <v>7</v>
      </c>
      <c r="D168" s="100">
        <v>3</v>
      </c>
      <c r="E168" s="92" t="s">
        <v>616</v>
      </c>
      <c r="F168" s="91" t="s">
        <v>176</v>
      </c>
      <c r="G168" s="89">
        <v>33245.800000000003</v>
      </c>
    </row>
    <row r="169" spans="1:7" ht="31.2">
      <c r="A169" s="102" t="s">
        <v>578</v>
      </c>
      <c r="B169" s="101">
        <v>907</v>
      </c>
      <c r="C169" s="100">
        <v>7</v>
      </c>
      <c r="D169" s="100">
        <v>3</v>
      </c>
      <c r="E169" s="92" t="s">
        <v>577</v>
      </c>
      <c r="F169" s="91" t="s">
        <v>176</v>
      </c>
      <c r="G169" s="89">
        <v>33245.800000000003</v>
      </c>
    </row>
    <row r="170" spans="1:7" ht="31.2">
      <c r="A170" s="102" t="s">
        <v>576</v>
      </c>
      <c r="B170" s="101">
        <v>907</v>
      </c>
      <c r="C170" s="100">
        <v>7</v>
      </c>
      <c r="D170" s="100">
        <v>3</v>
      </c>
      <c r="E170" s="92" t="s">
        <v>575</v>
      </c>
      <c r="F170" s="91" t="s">
        <v>176</v>
      </c>
      <c r="G170" s="89">
        <v>78</v>
      </c>
    </row>
    <row r="171" spans="1:7" ht="31.2">
      <c r="A171" s="102" t="s">
        <v>175</v>
      </c>
      <c r="B171" s="101">
        <v>907</v>
      </c>
      <c r="C171" s="100">
        <v>7</v>
      </c>
      <c r="D171" s="100">
        <v>3</v>
      </c>
      <c r="E171" s="92" t="s">
        <v>575</v>
      </c>
      <c r="F171" s="91" t="s">
        <v>172</v>
      </c>
      <c r="G171" s="89">
        <v>78</v>
      </c>
    </row>
    <row r="172" spans="1:7">
      <c r="A172" s="102" t="s">
        <v>556</v>
      </c>
      <c r="B172" s="101">
        <v>907</v>
      </c>
      <c r="C172" s="100">
        <v>7</v>
      </c>
      <c r="D172" s="100">
        <v>3</v>
      </c>
      <c r="E172" s="92" t="s">
        <v>574</v>
      </c>
      <c r="F172" s="91" t="s">
        <v>176</v>
      </c>
      <c r="G172" s="89">
        <v>15</v>
      </c>
    </row>
    <row r="173" spans="1:7" ht="31.2">
      <c r="A173" s="102" t="s">
        <v>175</v>
      </c>
      <c r="B173" s="101">
        <v>907</v>
      </c>
      <c r="C173" s="100">
        <v>7</v>
      </c>
      <c r="D173" s="100">
        <v>3</v>
      </c>
      <c r="E173" s="92" t="s">
        <v>574</v>
      </c>
      <c r="F173" s="91" t="s">
        <v>172</v>
      </c>
      <c r="G173" s="89">
        <v>15</v>
      </c>
    </row>
    <row r="174" spans="1:7">
      <c r="A174" s="102" t="s">
        <v>308</v>
      </c>
      <c r="B174" s="101">
        <v>907</v>
      </c>
      <c r="C174" s="100">
        <v>7</v>
      </c>
      <c r="D174" s="100">
        <v>3</v>
      </c>
      <c r="E174" s="92" t="s">
        <v>573</v>
      </c>
      <c r="F174" s="91" t="s">
        <v>176</v>
      </c>
      <c r="G174" s="89">
        <v>31941.8</v>
      </c>
    </row>
    <row r="175" spans="1:7" ht="68.400000000000006" customHeight="1">
      <c r="A175" s="102" t="s">
        <v>190</v>
      </c>
      <c r="B175" s="101">
        <v>907</v>
      </c>
      <c r="C175" s="100">
        <v>7</v>
      </c>
      <c r="D175" s="100">
        <v>3</v>
      </c>
      <c r="E175" s="92" t="s">
        <v>573</v>
      </c>
      <c r="F175" s="91" t="s">
        <v>189</v>
      </c>
      <c r="G175" s="89">
        <v>29003.3</v>
      </c>
    </row>
    <row r="176" spans="1:7" ht="31.2">
      <c r="A176" s="102" t="s">
        <v>175</v>
      </c>
      <c r="B176" s="101">
        <v>907</v>
      </c>
      <c r="C176" s="100">
        <v>7</v>
      </c>
      <c r="D176" s="100">
        <v>3</v>
      </c>
      <c r="E176" s="92" t="s">
        <v>573</v>
      </c>
      <c r="F176" s="91" t="s">
        <v>172</v>
      </c>
      <c r="G176" s="89">
        <v>2592.1</v>
      </c>
    </row>
    <row r="177" spans="1:7">
      <c r="A177" s="102" t="s">
        <v>183</v>
      </c>
      <c r="B177" s="101">
        <v>907</v>
      </c>
      <c r="C177" s="100">
        <v>7</v>
      </c>
      <c r="D177" s="100">
        <v>3</v>
      </c>
      <c r="E177" s="92" t="s">
        <v>573</v>
      </c>
      <c r="F177" s="91" t="s">
        <v>180</v>
      </c>
      <c r="G177" s="89">
        <v>346.4</v>
      </c>
    </row>
    <row r="178" spans="1:7" ht="31.2">
      <c r="A178" s="102" t="s">
        <v>420</v>
      </c>
      <c r="B178" s="101">
        <v>907</v>
      </c>
      <c r="C178" s="100">
        <v>7</v>
      </c>
      <c r="D178" s="100">
        <v>3</v>
      </c>
      <c r="E178" s="92" t="s">
        <v>572</v>
      </c>
      <c r="F178" s="91" t="s">
        <v>176</v>
      </c>
      <c r="G178" s="89">
        <v>1211</v>
      </c>
    </row>
    <row r="179" spans="1:7" ht="31.2">
      <c r="A179" s="102" t="s">
        <v>175</v>
      </c>
      <c r="B179" s="101">
        <v>907</v>
      </c>
      <c r="C179" s="100">
        <v>7</v>
      </c>
      <c r="D179" s="100">
        <v>3</v>
      </c>
      <c r="E179" s="92" t="s">
        <v>572</v>
      </c>
      <c r="F179" s="91" t="s">
        <v>172</v>
      </c>
      <c r="G179" s="89">
        <v>1211</v>
      </c>
    </row>
    <row r="180" spans="1:7" ht="46.8">
      <c r="A180" s="102" t="s">
        <v>515</v>
      </c>
      <c r="B180" s="101">
        <v>907</v>
      </c>
      <c r="C180" s="100">
        <v>7</v>
      </c>
      <c r="D180" s="100">
        <v>3</v>
      </c>
      <c r="E180" s="92" t="s">
        <v>514</v>
      </c>
      <c r="F180" s="91" t="s">
        <v>176</v>
      </c>
      <c r="G180" s="89">
        <v>59.2</v>
      </c>
    </row>
    <row r="181" spans="1:7" ht="62.4">
      <c r="A181" s="102" t="s">
        <v>489</v>
      </c>
      <c r="B181" s="101">
        <v>907</v>
      </c>
      <c r="C181" s="100">
        <v>7</v>
      </c>
      <c r="D181" s="100">
        <v>3</v>
      </c>
      <c r="E181" s="92" t="s">
        <v>488</v>
      </c>
      <c r="F181" s="91" t="s">
        <v>176</v>
      </c>
      <c r="G181" s="89">
        <v>59.2</v>
      </c>
    </row>
    <row r="182" spans="1:7" ht="46.8">
      <c r="A182" s="102" t="s">
        <v>487</v>
      </c>
      <c r="B182" s="101">
        <v>907</v>
      </c>
      <c r="C182" s="100">
        <v>7</v>
      </c>
      <c r="D182" s="100">
        <v>3</v>
      </c>
      <c r="E182" s="92" t="s">
        <v>486</v>
      </c>
      <c r="F182" s="91" t="s">
        <v>176</v>
      </c>
      <c r="G182" s="89">
        <v>59.2</v>
      </c>
    </row>
    <row r="183" spans="1:7" ht="62.4">
      <c r="A183" s="102" t="s">
        <v>481</v>
      </c>
      <c r="B183" s="101">
        <v>907</v>
      </c>
      <c r="C183" s="100">
        <v>7</v>
      </c>
      <c r="D183" s="100">
        <v>3</v>
      </c>
      <c r="E183" s="92" t="s">
        <v>484</v>
      </c>
      <c r="F183" s="91" t="s">
        <v>176</v>
      </c>
      <c r="G183" s="89">
        <v>59.2</v>
      </c>
    </row>
    <row r="184" spans="1:7" ht="31.2">
      <c r="A184" s="102" t="s">
        <v>175</v>
      </c>
      <c r="B184" s="101">
        <v>907</v>
      </c>
      <c r="C184" s="100">
        <v>7</v>
      </c>
      <c r="D184" s="100">
        <v>3</v>
      </c>
      <c r="E184" s="92" t="s">
        <v>484</v>
      </c>
      <c r="F184" s="91" t="s">
        <v>172</v>
      </c>
      <c r="G184" s="89">
        <v>59.2</v>
      </c>
    </row>
    <row r="185" spans="1:7" ht="46.8">
      <c r="A185" s="102" t="s">
        <v>248</v>
      </c>
      <c r="B185" s="101">
        <v>907</v>
      </c>
      <c r="C185" s="100">
        <v>7</v>
      </c>
      <c r="D185" s="100">
        <v>3</v>
      </c>
      <c r="E185" s="92" t="s">
        <v>247</v>
      </c>
      <c r="F185" s="91" t="s">
        <v>176</v>
      </c>
      <c r="G185" s="89">
        <v>25</v>
      </c>
    </row>
    <row r="186" spans="1:7" ht="46.8">
      <c r="A186" s="102" t="s">
        <v>246</v>
      </c>
      <c r="B186" s="101">
        <v>907</v>
      </c>
      <c r="C186" s="100">
        <v>7</v>
      </c>
      <c r="D186" s="100">
        <v>3</v>
      </c>
      <c r="E186" s="92" t="s">
        <v>245</v>
      </c>
      <c r="F186" s="91" t="s">
        <v>176</v>
      </c>
      <c r="G186" s="89">
        <v>25</v>
      </c>
    </row>
    <row r="187" spans="1:7" ht="62.4">
      <c r="A187" s="102" t="s">
        <v>244</v>
      </c>
      <c r="B187" s="101">
        <v>907</v>
      </c>
      <c r="C187" s="100">
        <v>7</v>
      </c>
      <c r="D187" s="100">
        <v>3</v>
      </c>
      <c r="E187" s="92" t="s">
        <v>243</v>
      </c>
      <c r="F187" s="91" t="s">
        <v>176</v>
      </c>
      <c r="G187" s="89">
        <v>25</v>
      </c>
    </row>
    <row r="188" spans="1:7" ht="46.8">
      <c r="A188" s="102" t="s">
        <v>237</v>
      </c>
      <c r="B188" s="101">
        <v>907</v>
      </c>
      <c r="C188" s="100">
        <v>7</v>
      </c>
      <c r="D188" s="100">
        <v>3</v>
      </c>
      <c r="E188" s="92" t="s">
        <v>234</v>
      </c>
      <c r="F188" s="91" t="s">
        <v>176</v>
      </c>
      <c r="G188" s="89">
        <v>25</v>
      </c>
    </row>
    <row r="189" spans="1:7" ht="31.2">
      <c r="A189" s="102" t="s">
        <v>175</v>
      </c>
      <c r="B189" s="101">
        <v>907</v>
      </c>
      <c r="C189" s="100">
        <v>7</v>
      </c>
      <c r="D189" s="100">
        <v>3</v>
      </c>
      <c r="E189" s="92" t="s">
        <v>234</v>
      </c>
      <c r="F189" s="91" t="s">
        <v>172</v>
      </c>
      <c r="G189" s="89">
        <v>25</v>
      </c>
    </row>
    <row r="190" spans="1:7" ht="31.2">
      <c r="A190" s="102" t="s">
        <v>239</v>
      </c>
      <c r="B190" s="101">
        <v>907</v>
      </c>
      <c r="C190" s="100">
        <v>7</v>
      </c>
      <c r="D190" s="100">
        <v>5</v>
      </c>
      <c r="E190" s="92" t="s">
        <v>176</v>
      </c>
      <c r="F190" s="91" t="s">
        <v>176</v>
      </c>
      <c r="G190" s="89">
        <v>71.3</v>
      </c>
    </row>
    <row r="191" spans="1:7" ht="31.2">
      <c r="A191" s="102" t="s">
        <v>619</v>
      </c>
      <c r="B191" s="101">
        <v>907</v>
      </c>
      <c r="C191" s="100">
        <v>7</v>
      </c>
      <c r="D191" s="100">
        <v>5</v>
      </c>
      <c r="E191" s="92" t="s">
        <v>618</v>
      </c>
      <c r="F191" s="91" t="s">
        <v>176</v>
      </c>
      <c r="G191" s="89">
        <v>51.3</v>
      </c>
    </row>
    <row r="192" spans="1:7" ht="31.2">
      <c r="A192" s="102" t="s">
        <v>617</v>
      </c>
      <c r="B192" s="101">
        <v>907</v>
      </c>
      <c r="C192" s="100">
        <v>7</v>
      </c>
      <c r="D192" s="100">
        <v>5</v>
      </c>
      <c r="E192" s="92" t="s">
        <v>616</v>
      </c>
      <c r="F192" s="91" t="s">
        <v>176</v>
      </c>
      <c r="G192" s="89">
        <v>51.3</v>
      </c>
    </row>
    <row r="193" spans="1:7" ht="31.2">
      <c r="A193" s="102" t="s">
        <v>606</v>
      </c>
      <c r="B193" s="101">
        <v>907</v>
      </c>
      <c r="C193" s="100">
        <v>7</v>
      </c>
      <c r="D193" s="100">
        <v>5</v>
      </c>
      <c r="E193" s="92" t="s">
        <v>605</v>
      </c>
      <c r="F193" s="91" t="s">
        <v>176</v>
      </c>
      <c r="G193" s="89">
        <v>51.3</v>
      </c>
    </row>
    <row r="194" spans="1:7" ht="31.2">
      <c r="A194" s="102" t="s">
        <v>310</v>
      </c>
      <c r="B194" s="101">
        <v>907</v>
      </c>
      <c r="C194" s="100">
        <v>7</v>
      </c>
      <c r="D194" s="100">
        <v>5</v>
      </c>
      <c r="E194" s="92" t="s">
        <v>592</v>
      </c>
      <c r="F194" s="91" t="s">
        <v>176</v>
      </c>
      <c r="G194" s="89">
        <v>51.3</v>
      </c>
    </row>
    <row r="195" spans="1:7" ht="31.2">
      <c r="A195" s="102" t="s">
        <v>175</v>
      </c>
      <c r="B195" s="101">
        <v>907</v>
      </c>
      <c r="C195" s="100">
        <v>7</v>
      </c>
      <c r="D195" s="100">
        <v>5</v>
      </c>
      <c r="E195" s="92" t="s">
        <v>592</v>
      </c>
      <c r="F195" s="91" t="s">
        <v>172</v>
      </c>
      <c r="G195" s="89">
        <v>51.3</v>
      </c>
    </row>
    <row r="196" spans="1:7" ht="46.8">
      <c r="A196" s="102" t="s">
        <v>305</v>
      </c>
      <c r="B196" s="101">
        <v>907</v>
      </c>
      <c r="C196" s="100">
        <v>7</v>
      </c>
      <c r="D196" s="100">
        <v>5</v>
      </c>
      <c r="E196" s="92" t="s">
        <v>304</v>
      </c>
      <c r="F196" s="91" t="s">
        <v>176</v>
      </c>
      <c r="G196" s="89">
        <v>20</v>
      </c>
    </row>
    <row r="197" spans="1:7" ht="46.8">
      <c r="A197" s="102" t="s">
        <v>293</v>
      </c>
      <c r="B197" s="101">
        <v>907</v>
      </c>
      <c r="C197" s="100">
        <v>7</v>
      </c>
      <c r="D197" s="100">
        <v>5</v>
      </c>
      <c r="E197" s="92" t="s">
        <v>292</v>
      </c>
      <c r="F197" s="91" t="s">
        <v>176</v>
      </c>
      <c r="G197" s="89">
        <v>20</v>
      </c>
    </row>
    <row r="198" spans="1:7" ht="31.2">
      <c r="A198" s="102" t="s">
        <v>291</v>
      </c>
      <c r="B198" s="101">
        <v>907</v>
      </c>
      <c r="C198" s="100">
        <v>7</v>
      </c>
      <c r="D198" s="100">
        <v>5</v>
      </c>
      <c r="E198" s="92" t="s">
        <v>290</v>
      </c>
      <c r="F198" s="91" t="s">
        <v>176</v>
      </c>
      <c r="G198" s="89">
        <v>20</v>
      </c>
    </row>
    <row r="199" spans="1:7" ht="46.8">
      <c r="A199" s="102" t="s">
        <v>283</v>
      </c>
      <c r="B199" s="101">
        <v>907</v>
      </c>
      <c r="C199" s="100">
        <v>7</v>
      </c>
      <c r="D199" s="100">
        <v>5</v>
      </c>
      <c r="E199" s="92" t="s">
        <v>282</v>
      </c>
      <c r="F199" s="91" t="s">
        <v>176</v>
      </c>
      <c r="G199" s="89">
        <v>20</v>
      </c>
    </row>
    <row r="200" spans="1:7" ht="31.2">
      <c r="A200" s="102" t="s">
        <v>175</v>
      </c>
      <c r="B200" s="101">
        <v>907</v>
      </c>
      <c r="C200" s="100">
        <v>7</v>
      </c>
      <c r="D200" s="100">
        <v>5</v>
      </c>
      <c r="E200" s="92" t="s">
        <v>282</v>
      </c>
      <c r="F200" s="91" t="s">
        <v>172</v>
      </c>
      <c r="G200" s="89">
        <v>20</v>
      </c>
    </row>
    <row r="201" spans="1:7">
      <c r="A201" s="102" t="s">
        <v>261</v>
      </c>
      <c r="B201" s="101">
        <v>907</v>
      </c>
      <c r="C201" s="100">
        <v>7</v>
      </c>
      <c r="D201" s="100">
        <v>7</v>
      </c>
      <c r="E201" s="92" t="s">
        <v>176</v>
      </c>
      <c r="F201" s="91" t="s">
        <v>176</v>
      </c>
      <c r="G201" s="89">
        <v>2730.8</v>
      </c>
    </row>
    <row r="202" spans="1:7" ht="31.2">
      <c r="A202" s="102" t="s">
        <v>619</v>
      </c>
      <c r="B202" s="101">
        <v>907</v>
      </c>
      <c r="C202" s="100">
        <v>7</v>
      </c>
      <c r="D202" s="100">
        <v>7</v>
      </c>
      <c r="E202" s="92" t="s">
        <v>618</v>
      </c>
      <c r="F202" s="91" t="s">
        <v>176</v>
      </c>
      <c r="G202" s="89">
        <v>2730.8</v>
      </c>
    </row>
    <row r="203" spans="1:7" ht="46.8">
      <c r="A203" s="102" t="s">
        <v>571</v>
      </c>
      <c r="B203" s="101">
        <v>907</v>
      </c>
      <c r="C203" s="100">
        <v>7</v>
      </c>
      <c r="D203" s="100">
        <v>7</v>
      </c>
      <c r="E203" s="92" t="s">
        <v>570</v>
      </c>
      <c r="F203" s="91" t="s">
        <v>176</v>
      </c>
      <c r="G203" s="89">
        <v>2730.8</v>
      </c>
    </row>
    <row r="204" spans="1:7" ht="31.2">
      <c r="A204" s="102" t="s">
        <v>558</v>
      </c>
      <c r="B204" s="101">
        <v>907</v>
      </c>
      <c r="C204" s="100">
        <v>7</v>
      </c>
      <c r="D204" s="100">
        <v>7</v>
      </c>
      <c r="E204" s="92" t="s">
        <v>557</v>
      </c>
      <c r="F204" s="91" t="s">
        <v>176</v>
      </c>
      <c r="G204" s="89">
        <v>2730.8</v>
      </c>
    </row>
    <row r="205" spans="1:7">
      <c r="A205" s="102" t="s">
        <v>556</v>
      </c>
      <c r="B205" s="101">
        <v>907</v>
      </c>
      <c r="C205" s="100">
        <v>7</v>
      </c>
      <c r="D205" s="100">
        <v>7</v>
      </c>
      <c r="E205" s="92" t="s">
        <v>555</v>
      </c>
      <c r="F205" s="91" t="s">
        <v>176</v>
      </c>
      <c r="G205" s="89">
        <v>121.1</v>
      </c>
    </row>
    <row r="206" spans="1:7" ht="31.2">
      <c r="A206" s="102" t="s">
        <v>175</v>
      </c>
      <c r="B206" s="101">
        <v>907</v>
      </c>
      <c r="C206" s="100">
        <v>7</v>
      </c>
      <c r="D206" s="100">
        <v>7</v>
      </c>
      <c r="E206" s="92" t="s">
        <v>555</v>
      </c>
      <c r="F206" s="91" t="s">
        <v>172</v>
      </c>
      <c r="G206" s="89">
        <v>121.1</v>
      </c>
    </row>
    <row r="207" spans="1:7" ht="78">
      <c r="A207" s="102" t="s">
        <v>554</v>
      </c>
      <c r="B207" s="101">
        <v>907</v>
      </c>
      <c r="C207" s="100">
        <v>7</v>
      </c>
      <c r="D207" s="100">
        <v>7</v>
      </c>
      <c r="E207" s="92" t="s">
        <v>553</v>
      </c>
      <c r="F207" s="91" t="s">
        <v>176</v>
      </c>
      <c r="G207" s="89">
        <v>2609.6999999999998</v>
      </c>
    </row>
    <row r="208" spans="1:7" ht="31.2">
      <c r="A208" s="102" t="s">
        <v>175</v>
      </c>
      <c r="B208" s="101">
        <v>907</v>
      </c>
      <c r="C208" s="100">
        <v>7</v>
      </c>
      <c r="D208" s="100">
        <v>7</v>
      </c>
      <c r="E208" s="92" t="s">
        <v>553</v>
      </c>
      <c r="F208" s="91" t="s">
        <v>172</v>
      </c>
      <c r="G208" s="89">
        <v>2609.6999999999998</v>
      </c>
    </row>
    <row r="209" spans="1:7">
      <c r="A209" s="102" t="s">
        <v>335</v>
      </c>
      <c r="B209" s="101">
        <v>907</v>
      </c>
      <c r="C209" s="100">
        <v>7</v>
      </c>
      <c r="D209" s="100">
        <v>9</v>
      </c>
      <c r="E209" s="92" t="s">
        <v>176</v>
      </c>
      <c r="F209" s="91" t="s">
        <v>176</v>
      </c>
      <c r="G209" s="89">
        <v>9508.2999999999993</v>
      </c>
    </row>
    <row r="210" spans="1:7" ht="31.2">
      <c r="A210" s="102" t="s">
        <v>619</v>
      </c>
      <c r="B210" s="101">
        <v>907</v>
      </c>
      <c r="C210" s="100">
        <v>7</v>
      </c>
      <c r="D210" s="100">
        <v>9</v>
      </c>
      <c r="E210" s="92" t="s">
        <v>618</v>
      </c>
      <c r="F210" s="91" t="s">
        <v>176</v>
      </c>
      <c r="G210" s="89">
        <v>9471</v>
      </c>
    </row>
    <row r="211" spans="1:7" ht="46.8">
      <c r="A211" s="102" t="s">
        <v>571</v>
      </c>
      <c r="B211" s="101">
        <v>907</v>
      </c>
      <c r="C211" s="100">
        <v>7</v>
      </c>
      <c r="D211" s="100">
        <v>9</v>
      </c>
      <c r="E211" s="92" t="s">
        <v>570</v>
      </c>
      <c r="F211" s="91" t="s">
        <v>176</v>
      </c>
      <c r="G211" s="89">
        <v>9471</v>
      </c>
    </row>
    <row r="212" spans="1:7" ht="31.2">
      <c r="A212" s="102" t="s">
        <v>569</v>
      </c>
      <c r="B212" s="101">
        <v>907</v>
      </c>
      <c r="C212" s="100">
        <v>7</v>
      </c>
      <c r="D212" s="100">
        <v>9</v>
      </c>
      <c r="E212" s="92" t="s">
        <v>568</v>
      </c>
      <c r="F212" s="91" t="s">
        <v>176</v>
      </c>
      <c r="G212" s="89">
        <v>8500.2999999999993</v>
      </c>
    </row>
    <row r="213" spans="1:7" ht="31.2">
      <c r="A213" s="102" t="s">
        <v>367</v>
      </c>
      <c r="B213" s="101">
        <v>907</v>
      </c>
      <c r="C213" s="100">
        <v>7</v>
      </c>
      <c r="D213" s="100">
        <v>9</v>
      </c>
      <c r="E213" s="92" t="s">
        <v>567</v>
      </c>
      <c r="F213" s="91" t="s">
        <v>176</v>
      </c>
      <c r="G213" s="89">
        <v>2554.6</v>
      </c>
    </row>
    <row r="214" spans="1:7" ht="66" customHeight="1">
      <c r="A214" s="102" t="s">
        <v>190</v>
      </c>
      <c r="B214" s="101">
        <v>907</v>
      </c>
      <c r="C214" s="100">
        <v>7</v>
      </c>
      <c r="D214" s="100">
        <v>9</v>
      </c>
      <c r="E214" s="92" t="s">
        <v>567</v>
      </c>
      <c r="F214" s="91" t="s">
        <v>189</v>
      </c>
      <c r="G214" s="89">
        <v>2188.1</v>
      </c>
    </row>
    <row r="215" spans="1:7" ht="31.2">
      <c r="A215" s="102" t="s">
        <v>175</v>
      </c>
      <c r="B215" s="101">
        <v>907</v>
      </c>
      <c r="C215" s="100">
        <v>7</v>
      </c>
      <c r="D215" s="100">
        <v>9</v>
      </c>
      <c r="E215" s="92" t="s">
        <v>567</v>
      </c>
      <c r="F215" s="91" t="s">
        <v>172</v>
      </c>
      <c r="G215" s="89">
        <v>321.10000000000002</v>
      </c>
    </row>
    <row r="216" spans="1:7">
      <c r="A216" s="102" t="s">
        <v>183</v>
      </c>
      <c r="B216" s="101">
        <v>907</v>
      </c>
      <c r="C216" s="100">
        <v>7</v>
      </c>
      <c r="D216" s="100">
        <v>9</v>
      </c>
      <c r="E216" s="92" t="s">
        <v>567</v>
      </c>
      <c r="F216" s="91" t="s">
        <v>180</v>
      </c>
      <c r="G216" s="89">
        <v>45.4</v>
      </c>
    </row>
    <row r="217" spans="1:7">
      <c r="A217" s="102" t="s">
        <v>308</v>
      </c>
      <c r="B217" s="101">
        <v>907</v>
      </c>
      <c r="C217" s="100">
        <v>7</v>
      </c>
      <c r="D217" s="100">
        <v>9</v>
      </c>
      <c r="E217" s="92" t="s">
        <v>566</v>
      </c>
      <c r="F217" s="91" t="s">
        <v>176</v>
      </c>
      <c r="G217" s="89">
        <v>5945.7</v>
      </c>
    </row>
    <row r="218" spans="1:7" ht="66.599999999999994" customHeight="1">
      <c r="A218" s="102" t="s">
        <v>190</v>
      </c>
      <c r="B218" s="101">
        <v>907</v>
      </c>
      <c r="C218" s="100">
        <v>7</v>
      </c>
      <c r="D218" s="100">
        <v>9</v>
      </c>
      <c r="E218" s="92" t="s">
        <v>566</v>
      </c>
      <c r="F218" s="91" t="s">
        <v>189</v>
      </c>
      <c r="G218" s="89">
        <v>5875.7</v>
      </c>
    </row>
    <row r="219" spans="1:7" ht="31.2">
      <c r="A219" s="102" t="s">
        <v>175</v>
      </c>
      <c r="B219" s="101">
        <v>907</v>
      </c>
      <c r="C219" s="100">
        <v>7</v>
      </c>
      <c r="D219" s="100">
        <v>9</v>
      </c>
      <c r="E219" s="92" t="s">
        <v>566</v>
      </c>
      <c r="F219" s="91" t="s">
        <v>172</v>
      </c>
      <c r="G219" s="89">
        <v>70</v>
      </c>
    </row>
    <row r="220" spans="1:7" ht="31.2">
      <c r="A220" s="102" t="s">
        <v>565</v>
      </c>
      <c r="B220" s="101">
        <v>907</v>
      </c>
      <c r="C220" s="100">
        <v>7</v>
      </c>
      <c r="D220" s="100">
        <v>9</v>
      </c>
      <c r="E220" s="92" t="s">
        <v>564</v>
      </c>
      <c r="F220" s="91" t="s">
        <v>176</v>
      </c>
      <c r="G220" s="89">
        <v>10</v>
      </c>
    </row>
    <row r="221" spans="1:7" ht="62.4">
      <c r="A221" s="102" t="s">
        <v>563</v>
      </c>
      <c r="B221" s="101">
        <v>907</v>
      </c>
      <c r="C221" s="100">
        <v>7</v>
      </c>
      <c r="D221" s="100">
        <v>9</v>
      </c>
      <c r="E221" s="92" t="s">
        <v>562</v>
      </c>
      <c r="F221" s="91" t="s">
        <v>176</v>
      </c>
      <c r="G221" s="89">
        <v>10</v>
      </c>
    </row>
    <row r="222" spans="1:7" ht="31.2">
      <c r="A222" s="102" t="s">
        <v>175</v>
      </c>
      <c r="B222" s="101">
        <v>907</v>
      </c>
      <c r="C222" s="100">
        <v>7</v>
      </c>
      <c r="D222" s="100">
        <v>9</v>
      </c>
      <c r="E222" s="92" t="s">
        <v>562</v>
      </c>
      <c r="F222" s="91" t="s">
        <v>172</v>
      </c>
      <c r="G222" s="89">
        <v>10</v>
      </c>
    </row>
    <row r="223" spans="1:7" ht="46.8">
      <c r="A223" s="102" t="s">
        <v>561</v>
      </c>
      <c r="B223" s="101">
        <v>907</v>
      </c>
      <c r="C223" s="100">
        <v>7</v>
      </c>
      <c r="D223" s="100">
        <v>9</v>
      </c>
      <c r="E223" s="92" t="s">
        <v>560</v>
      </c>
      <c r="F223" s="91" t="s">
        <v>176</v>
      </c>
      <c r="G223" s="89">
        <v>960.7</v>
      </c>
    </row>
    <row r="224" spans="1:7" ht="62.4">
      <c r="A224" s="102" t="s">
        <v>481</v>
      </c>
      <c r="B224" s="101">
        <v>907</v>
      </c>
      <c r="C224" s="100">
        <v>7</v>
      </c>
      <c r="D224" s="100">
        <v>9</v>
      </c>
      <c r="E224" s="92" t="s">
        <v>559</v>
      </c>
      <c r="F224" s="91" t="s">
        <v>176</v>
      </c>
      <c r="G224" s="89">
        <v>960.7</v>
      </c>
    </row>
    <row r="225" spans="1:7" ht="31.2">
      <c r="A225" s="102" t="s">
        <v>175</v>
      </c>
      <c r="B225" s="101">
        <v>907</v>
      </c>
      <c r="C225" s="100">
        <v>7</v>
      </c>
      <c r="D225" s="100">
        <v>9</v>
      </c>
      <c r="E225" s="92" t="s">
        <v>559</v>
      </c>
      <c r="F225" s="91" t="s">
        <v>172</v>
      </c>
      <c r="G225" s="89">
        <v>960.7</v>
      </c>
    </row>
    <row r="226" spans="1:7" ht="46.8">
      <c r="A226" s="102" t="s">
        <v>342</v>
      </c>
      <c r="B226" s="101">
        <v>907</v>
      </c>
      <c r="C226" s="100">
        <v>7</v>
      </c>
      <c r="D226" s="100">
        <v>9</v>
      </c>
      <c r="E226" s="92" t="s">
        <v>341</v>
      </c>
      <c r="F226" s="91" t="s">
        <v>176</v>
      </c>
      <c r="G226" s="89">
        <v>37.299999999999997</v>
      </c>
    </row>
    <row r="227" spans="1:7" ht="46.8">
      <c r="A227" s="102" t="s">
        <v>340</v>
      </c>
      <c r="B227" s="101">
        <v>907</v>
      </c>
      <c r="C227" s="100">
        <v>7</v>
      </c>
      <c r="D227" s="100">
        <v>9</v>
      </c>
      <c r="E227" s="92" t="s">
        <v>339</v>
      </c>
      <c r="F227" s="91" t="s">
        <v>176</v>
      </c>
      <c r="G227" s="89">
        <v>37.299999999999997</v>
      </c>
    </row>
    <row r="228" spans="1:7" ht="46.8">
      <c r="A228" s="102" t="s">
        <v>338</v>
      </c>
      <c r="B228" s="101">
        <v>907</v>
      </c>
      <c r="C228" s="100">
        <v>7</v>
      </c>
      <c r="D228" s="100">
        <v>9</v>
      </c>
      <c r="E228" s="92" t="s">
        <v>337</v>
      </c>
      <c r="F228" s="91" t="s">
        <v>176</v>
      </c>
      <c r="G228" s="89">
        <v>37.299999999999997</v>
      </c>
    </row>
    <row r="229" spans="1:7" ht="46.8">
      <c r="A229" s="102" t="s">
        <v>336</v>
      </c>
      <c r="B229" s="101">
        <v>907</v>
      </c>
      <c r="C229" s="100">
        <v>7</v>
      </c>
      <c r="D229" s="100">
        <v>9</v>
      </c>
      <c r="E229" s="92" t="s">
        <v>334</v>
      </c>
      <c r="F229" s="91" t="s">
        <v>176</v>
      </c>
      <c r="G229" s="89">
        <v>37.299999999999997</v>
      </c>
    </row>
    <row r="230" spans="1:7" ht="31.2">
      <c r="A230" s="102" t="s">
        <v>175</v>
      </c>
      <c r="B230" s="101">
        <v>907</v>
      </c>
      <c r="C230" s="100">
        <v>7</v>
      </c>
      <c r="D230" s="100">
        <v>9</v>
      </c>
      <c r="E230" s="92" t="s">
        <v>334</v>
      </c>
      <c r="F230" s="91" t="s">
        <v>172</v>
      </c>
      <c r="G230" s="89">
        <v>37.299999999999997</v>
      </c>
    </row>
    <row r="231" spans="1:7">
      <c r="A231" s="102" t="s">
        <v>630</v>
      </c>
      <c r="B231" s="101">
        <v>907</v>
      </c>
      <c r="C231" s="100">
        <v>10</v>
      </c>
      <c r="D231" s="100">
        <v>0</v>
      </c>
      <c r="E231" s="92" t="s">
        <v>176</v>
      </c>
      <c r="F231" s="91" t="s">
        <v>176</v>
      </c>
      <c r="G231" s="89">
        <v>15269.4</v>
      </c>
    </row>
    <row r="232" spans="1:7">
      <c r="A232" s="102" t="s">
        <v>587</v>
      </c>
      <c r="B232" s="101">
        <v>907</v>
      </c>
      <c r="C232" s="100">
        <v>10</v>
      </c>
      <c r="D232" s="100">
        <v>4</v>
      </c>
      <c r="E232" s="92" t="s">
        <v>176</v>
      </c>
      <c r="F232" s="91" t="s">
        <v>176</v>
      </c>
      <c r="G232" s="89">
        <v>15269.4</v>
      </c>
    </row>
    <row r="233" spans="1:7" ht="31.2">
      <c r="A233" s="102" t="s">
        <v>619</v>
      </c>
      <c r="B233" s="101">
        <v>907</v>
      </c>
      <c r="C233" s="100">
        <v>10</v>
      </c>
      <c r="D233" s="100">
        <v>4</v>
      </c>
      <c r="E233" s="92" t="s">
        <v>618</v>
      </c>
      <c r="F233" s="91" t="s">
        <v>176</v>
      </c>
      <c r="G233" s="89">
        <v>15269.4</v>
      </c>
    </row>
    <row r="234" spans="1:7" ht="31.2">
      <c r="A234" s="102" t="s">
        <v>617</v>
      </c>
      <c r="B234" s="101">
        <v>907</v>
      </c>
      <c r="C234" s="100">
        <v>10</v>
      </c>
      <c r="D234" s="100">
        <v>4</v>
      </c>
      <c r="E234" s="92" t="s">
        <v>616</v>
      </c>
      <c r="F234" s="91" t="s">
        <v>176</v>
      </c>
      <c r="G234" s="89">
        <v>15269.4</v>
      </c>
    </row>
    <row r="235" spans="1:7" ht="31.2">
      <c r="A235" s="102" t="s">
        <v>606</v>
      </c>
      <c r="B235" s="101">
        <v>907</v>
      </c>
      <c r="C235" s="100">
        <v>10</v>
      </c>
      <c r="D235" s="100">
        <v>4</v>
      </c>
      <c r="E235" s="92" t="s">
        <v>605</v>
      </c>
      <c r="F235" s="91" t="s">
        <v>176</v>
      </c>
      <c r="G235" s="89">
        <v>15269.4</v>
      </c>
    </row>
    <row r="236" spans="1:7" ht="46.8">
      <c r="A236" s="102" t="s">
        <v>588</v>
      </c>
      <c r="B236" s="101">
        <v>907</v>
      </c>
      <c r="C236" s="100">
        <v>10</v>
      </c>
      <c r="D236" s="100">
        <v>4</v>
      </c>
      <c r="E236" s="92" t="s">
        <v>586</v>
      </c>
      <c r="F236" s="91" t="s">
        <v>176</v>
      </c>
      <c r="G236" s="89">
        <v>15269.4</v>
      </c>
    </row>
    <row r="237" spans="1:7" ht="31.2">
      <c r="A237" s="102" t="s">
        <v>175</v>
      </c>
      <c r="B237" s="101">
        <v>907</v>
      </c>
      <c r="C237" s="100">
        <v>10</v>
      </c>
      <c r="D237" s="100">
        <v>4</v>
      </c>
      <c r="E237" s="92" t="s">
        <v>586</v>
      </c>
      <c r="F237" s="91" t="s">
        <v>172</v>
      </c>
      <c r="G237" s="89">
        <v>15269.4</v>
      </c>
    </row>
    <row r="238" spans="1:7" s="87" customFormat="1">
      <c r="A238" s="105" t="s">
        <v>645</v>
      </c>
      <c r="B238" s="104">
        <v>910</v>
      </c>
      <c r="C238" s="103">
        <v>0</v>
      </c>
      <c r="D238" s="103">
        <v>0</v>
      </c>
      <c r="E238" s="96" t="s">
        <v>176</v>
      </c>
      <c r="F238" s="95" t="s">
        <v>176</v>
      </c>
      <c r="G238" s="88">
        <v>92859</v>
      </c>
    </row>
    <row r="239" spans="1:7">
      <c r="A239" s="102" t="s">
        <v>627</v>
      </c>
      <c r="B239" s="101">
        <v>910</v>
      </c>
      <c r="C239" s="100">
        <v>1</v>
      </c>
      <c r="D239" s="100">
        <v>0</v>
      </c>
      <c r="E239" s="92" t="s">
        <v>176</v>
      </c>
      <c r="F239" s="91" t="s">
        <v>176</v>
      </c>
      <c r="G239" s="89">
        <v>23370.5</v>
      </c>
    </row>
    <row r="240" spans="1:7" ht="46.8">
      <c r="A240" s="102" t="s">
        <v>188</v>
      </c>
      <c r="B240" s="101">
        <v>910</v>
      </c>
      <c r="C240" s="100">
        <v>1</v>
      </c>
      <c r="D240" s="100">
        <v>6</v>
      </c>
      <c r="E240" s="92" t="s">
        <v>176</v>
      </c>
      <c r="F240" s="91" t="s">
        <v>176</v>
      </c>
      <c r="G240" s="89">
        <v>8295.6</v>
      </c>
    </row>
    <row r="241" spans="1:7" ht="46.8">
      <c r="A241" s="102" t="s">
        <v>467</v>
      </c>
      <c r="B241" s="101">
        <v>910</v>
      </c>
      <c r="C241" s="100">
        <v>1</v>
      </c>
      <c r="D241" s="100">
        <v>6</v>
      </c>
      <c r="E241" s="92" t="s">
        <v>466</v>
      </c>
      <c r="F241" s="91" t="s">
        <v>176</v>
      </c>
      <c r="G241" s="89">
        <v>8295.6</v>
      </c>
    </row>
    <row r="242" spans="1:7" ht="62.4">
      <c r="A242" s="102" t="s">
        <v>465</v>
      </c>
      <c r="B242" s="101">
        <v>910</v>
      </c>
      <c r="C242" s="100">
        <v>1</v>
      </c>
      <c r="D242" s="100">
        <v>6</v>
      </c>
      <c r="E242" s="92" t="s">
        <v>464</v>
      </c>
      <c r="F242" s="91" t="s">
        <v>176</v>
      </c>
      <c r="G242" s="89">
        <v>8295.6</v>
      </c>
    </row>
    <row r="243" spans="1:7" ht="78">
      <c r="A243" s="102" t="s">
        <v>463</v>
      </c>
      <c r="B243" s="101">
        <v>910</v>
      </c>
      <c r="C243" s="100">
        <v>1</v>
      </c>
      <c r="D243" s="100">
        <v>6</v>
      </c>
      <c r="E243" s="92" t="s">
        <v>462</v>
      </c>
      <c r="F243" s="91" t="s">
        <v>176</v>
      </c>
      <c r="G243" s="89">
        <v>8295.6</v>
      </c>
    </row>
    <row r="244" spans="1:7">
      <c r="A244" s="102" t="s">
        <v>191</v>
      </c>
      <c r="B244" s="101">
        <v>910</v>
      </c>
      <c r="C244" s="100">
        <v>1</v>
      </c>
      <c r="D244" s="100">
        <v>6</v>
      </c>
      <c r="E244" s="92" t="s">
        <v>460</v>
      </c>
      <c r="F244" s="91" t="s">
        <v>176</v>
      </c>
      <c r="G244" s="89">
        <v>8295.6</v>
      </c>
    </row>
    <row r="245" spans="1:7" ht="68.400000000000006" customHeight="1">
      <c r="A245" s="102" t="s">
        <v>190</v>
      </c>
      <c r="B245" s="101">
        <v>910</v>
      </c>
      <c r="C245" s="100">
        <v>1</v>
      </c>
      <c r="D245" s="100">
        <v>6</v>
      </c>
      <c r="E245" s="92" t="s">
        <v>460</v>
      </c>
      <c r="F245" s="91" t="s">
        <v>189</v>
      </c>
      <c r="G245" s="89">
        <v>6611.5</v>
      </c>
    </row>
    <row r="246" spans="1:7" ht="31.2">
      <c r="A246" s="102" t="s">
        <v>175</v>
      </c>
      <c r="B246" s="101">
        <v>910</v>
      </c>
      <c r="C246" s="100">
        <v>1</v>
      </c>
      <c r="D246" s="100">
        <v>6</v>
      </c>
      <c r="E246" s="92" t="s">
        <v>460</v>
      </c>
      <c r="F246" s="91" t="s">
        <v>172</v>
      </c>
      <c r="G246" s="89">
        <v>1684.1</v>
      </c>
    </row>
    <row r="247" spans="1:7">
      <c r="A247" s="102" t="s">
        <v>232</v>
      </c>
      <c r="B247" s="101">
        <v>910</v>
      </c>
      <c r="C247" s="100">
        <v>1</v>
      </c>
      <c r="D247" s="100">
        <v>13</v>
      </c>
      <c r="E247" s="92" t="s">
        <v>176</v>
      </c>
      <c r="F247" s="91" t="s">
        <v>176</v>
      </c>
      <c r="G247" s="89">
        <v>15074.9</v>
      </c>
    </row>
    <row r="248" spans="1:7" ht="46.8">
      <c r="A248" s="102" t="s">
        <v>467</v>
      </c>
      <c r="B248" s="101">
        <v>910</v>
      </c>
      <c r="C248" s="100">
        <v>1</v>
      </c>
      <c r="D248" s="100">
        <v>13</v>
      </c>
      <c r="E248" s="92" t="s">
        <v>466</v>
      </c>
      <c r="F248" s="91" t="s">
        <v>176</v>
      </c>
      <c r="G248" s="89">
        <v>15074.9</v>
      </c>
    </row>
    <row r="249" spans="1:7" ht="62.4">
      <c r="A249" s="102" t="s">
        <v>465</v>
      </c>
      <c r="B249" s="101">
        <v>910</v>
      </c>
      <c r="C249" s="100">
        <v>1</v>
      </c>
      <c r="D249" s="100">
        <v>13</v>
      </c>
      <c r="E249" s="92" t="s">
        <v>464</v>
      </c>
      <c r="F249" s="91" t="s">
        <v>176</v>
      </c>
      <c r="G249" s="89">
        <v>15074.9</v>
      </c>
    </row>
    <row r="250" spans="1:7" ht="78">
      <c r="A250" s="102" t="s">
        <v>463</v>
      </c>
      <c r="B250" s="101">
        <v>910</v>
      </c>
      <c r="C250" s="100">
        <v>1</v>
      </c>
      <c r="D250" s="100">
        <v>13</v>
      </c>
      <c r="E250" s="92" t="s">
        <v>462</v>
      </c>
      <c r="F250" s="91" t="s">
        <v>176</v>
      </c>
      <c r="G250" s="89">
        <v>15074.9</v>
      </c>
    </row>
    <row r="251" spans="1:7">
      <c r="A251" s="102" t="s">
        <v>308</v>
      </c>
      <c r="B251" s="101">
        <v>910</v>
      </c>
      <c r="C251" s="100">
        <v>1</v>
      </c>
      <c r="D251" s="100">
        <v>13</v>
      </c>
      <c r="E251" s="92" t="s">
        <v>459</v>
      </c>
      <c r="F251" s="91" t="s">
        <v>176</v>
      </c>
      <c r="G251" s="89">
        <v>15074.9</v>
      </c>
    </row>
    <row r="252" spans="1:7" ht="64.95" customHeight="1">
      <c r="A252" s="102" t="s">
        <v>190</v>
      </c>
      <c r="B252" s="101">
        <v>910</v>
      </c>
      <c r="C252" s="100">
        <v>1</v>
      </c>
      <c r="D252" s="100">
        <v>13</v>
      </c>
      <c r="E252" s="92" t="s">
        <v>459</v>
      </c>
      <c r="F252" s="91" t="s">
        <v>189</v>
      </c>
      <c r="G252" s="89">
        <v>14025.7</v>
      </c>
    </row>
    <row r="253" spans="1:7" ht="31.2">
      <c r="A253" s="102" t="s">
        <v>175</v>
      </c>
      <c r="B253" s="101">
        <v>910</v>
      </c>
      <c r="C253" s="100">
        <v>1</v>
      </c>
      <c r="D253" s="100">
        <v>13</v>
      </c>
      <c r="E253" s="92" t="s">
        <v>459</v>
      </c>
      <c r="F253" s="91" t="s">
        <v>172</v>
      </c>
      <c r="G253" s="89">
        <v>1049.2</v>
      </c>
    </row>
    <row r="254" spans="1:7">
      <c r="A254" s="102" t="s">
        <v>631</v>
      </c>
      <c r="B254" s="101">
        <v>910</v>
      </c>
      <c r="C254" s="100">
        <v>7</v>
      </c>
      <c r="D254" s="100">
        <v>0</v>
      </c>
      <c r="E254" s="92" t="s">
        <v>176</v>
      </c>
      <c r="F254" s="91" t="s">
        <v>176</v>
      </c>
      <c r="G254" s="89">
        <v>38</v>
      </c>
    </row>
    <row r="255" spans="1:7" ht="31.2">
      <c r="A255" s="102" t="s">
        <v>239</v>
      </c>
      <c r="B255" s="101">
        <v>910</v>
      </c>
      <c r="C255" s="100">
        <v>7</v>
      </c>
      <c r="D255" s="100">
        <v>5</v>
      </c>
      <c r="E255" s="92" t="s">
        <v>176</v>
      </c>
      <c r="F255" s="91" t="s">
        <v>176</v>
      </c>
      <c r="G255" s="89">
        <v>38</v>
      </c>
    </row>
    <row r="256" spans="1:7" ht="46.8">
      <c r="A256" s="102" t="s">
        <v>467</v>
      </c>
      <c r="B256" s="101">
        <v>910</v>
      </c>
      <c r="C256" s="100">
        <v>7</v>
      </c>
      <c r="D256" s="100">
        <v>5</v>
      </c>
      <c r="E256" s="92" t="s">
        <v>466</v>
      </c>
      <c r="F256" s="91" t="s">
        <v>176</v>
      </c>
      <c r="G256" s="89">
        <v>38</v>
      </c>
    </row>
    <row r="257" spans="1:7" ht="62.4">
      <c r="A257" s="102" t="s">
        <v>465</v>
      </c>
      <c r="B257" s="101">
        <v>910</v>
      </c>
      <c r="C257" s="100">
        <v>7</v>
      </c>
      <c r="D257" s="100">
        <v>5</v>
      </c>
      <c r="E257" s="92" t="s">
        <v>464</v>
      </c>
      <c r="F257" s="91" t="s">
        <v>176</v>
      </c>
      <c r="G257" s="89">
        <v>38</v>
      </c>
    </row>
    <row r="258" spans="1:7" ht="78">
      <c r="A258" s="102" t="s">
        <v>463</v>
      </c>
      <c r="B258" s="101">
        <v>910</v>
      </c>
      <c r="C258" s="100">
        <v>7</v>
      </c>
      <c r="D258" s="100">
        <v>5</v>
      </c>
      <c r="E258" s="92" t="s">
        <v>462</v>
      </c>
      <c r="F258" s="91" t="s">
        <v>176</v>
      </c>
      <c r="G258" s="89">
        <v>38</v>
      </c>
    </row>
    <row r="259" spans="1:7" ht="31.2">
      <c r="A259" s="102" t="s">
        <v>310</v>
      </c>
      <c r="B259" s="101">
        <v>910</v>
      </c>
      <c r="C259" s="100">
        <v>7</v>
      </c>
      <c r="D259" s="100">
        <v>5</v>
      </c>
      <c r="E259" s="92" t="s">
        <v>461</v>
      </c>
      <c r="F259" s="91" t="s">
        <v>176</v>
      </c>
      <c r="G259" s="89">
        <v>38</v>
      </c>
    </row>
    <row r="260" spans="1:7" ht="31.2">
      <c r="A260" s="102" t="s">
        <v>175</v>
      </c>
      <c r="B260" s="101">
        <v>910</v>
      </c>
      <c r="C260" s="100">
        <v>7</v>
      </c>
      <c r="D260" s="100">
        <v>5</v>
      </c>
      <c r="E260" s="92" t="s">
        <v>461</v>
      </c>
      <c r="F260" s="91" t="s">
        <v>172</v>
      </c>
      <c r="G260" s="89">
        <v>38</v>
      </c>
    </row>
    <row r="261" spans="1:7" ht="31.2">
      <c r="A261" s="102" t="s">
        <v>644</v>
      </c>
      <c r="B261" s="101">
        <v>910</v>
      </c>
      <c r="C261" s="100">
        <v>13</v>
      </c>
      <c r="D261" s="100">
        <v>0</v>
      </c>
      <c r="E261" s="92" t="s">
        <v>176</v>
      </c>
      <c r="F261" s="91" t="s">
        <v>176</v>
      </c>
      <c r="G261" s="89">
        <v>39.1</v>
      </c>
    </row>
    <row r="262" spans="1:7" ht="31.2">
      <c r="A262" s="102" t="s">
        <v>454</v>
      </c>
      <c r="B262" s="101">
        <v>910</v>
      </c>
      <c r="C262" s="100">
        <v>13</v>
      </c>
      <c r="D262" s="100">
        <v>1</v>
      </c>
      <c r="E262" s="92" t="s">
        <v>176</v>
      </c>
      <c r="F262" s="91" t="s">
        <v>176</v>
      </c>
      <c r="G262" s="89">
        <v>39.1</v>
      </c>
    </row>
    <row r="263" spans="1:7" ht="46.8">
      <c r="A263" s="102" t="s">
        <v>467</v>
      </c>
      <c r="B263" s="101">
        <v>910</v>
      </c>
      <c r="C263" s="100">
        <v>13</v>
      </c>
      <c r="D263" s="100">
        <v>1</v>
      </c>
      <c r="E263" s="92" t="s">
        <v>466</v>
      </c>
      <c r="F263" s="91" t="s">
        <v>176</v>
      </c>
      <c r="G263" s="89">
        <v>39.1</v>
      </c>
    </row>
    <row r="264" spans="1:7" ht="62.4">
      <c r="A264" s="102" t="s">
        <v>465</v>
      </c>
      <c r="B264" s="101">
        <v>910</v>
      </c>
      <c r="C264" s="100">
        <v>13</v>
      </c>
      <c r="D264" s="100">
        <v>1</v>
      </c>
      <c r="E264" s="92" t="s">
        <v>464</v>
      </c>
      <c r="F264" s="91" t="s">
        <v>176</v>
      </c>
      <c r="G264" s="89">
        <v>39.1</v>
      </c>
    </row>
    <row r="265" spans="1:7" ht="22.2" customHeight="1">
      <c r="A265" s="102" t="s">
        <v>458</v>
      </c>
      <c r="B265" s="101">
        <v>910</v>
      </c>
      <c r="C265" s="100">
        <v>13</v>
      </c>
      <c r="D265" s="100">
        <v>1</v>
      </c>
      <c r="E265" s="92" t="s">
        <v>457</v>
      </c>
      <c r="F265" s="91" t="s">
        <v>176</v>
      </c>
      <c r="G265" s="89">
        <v>39.1</v>
      </c>
    </row>
    <row r="266" spans="1:7">
      <c r="A266" s="102" t="s">
        <v>456</v>
      </c>
      <c r="B266" s="101">
        <v>910</v>
      </c>
      <c r="C266" s="100">
        <v>13</v>
      </c>
      <c r="D266" s="100">
        <v>1</v>
      </c>
      <c r="E266" s="92" t="s">
        <v>453</v>
      </c>
      <c r="F266" s="91" t="s">
        <v>176</v>
      </c>
      <c r="G266" s="89">
        <v>39.1</v>
      </c>
    </row>
    <row r="267" spans="1:7">
      <c r="A267" s="102" t="s">
        <v>455</v>
      </c>
      <c r="B267" s="101">
        <v>910</v>
      </c>
      <c r="C267" s="100">
        <v>13</v>
      </c>
      <c r="D267" s="100">
        <v>1</v>
      </c>
      <c r="E267" s="92" t="s">
        <v>453</v>
      </c>
      <c r="F267" s="91" t="s">
        <v>452</v>
      </c>
      <c r="G267" s="89">
        <v>39.1</v>
      </c>
    </row>
    <row r="268" spans="1:7" ht="46.8">
      <c r="A268" s="102" t="s">
        <v>643</v>
      </c>
      <c r="B268" s="101">
        <v>910</v>
      </c>
      <c r="C268" s="100">
        <v>14</v>
      </c>
      <c r="D268" s="100">
        <v>0</v>
      </c>
      <c r="E268" s="92" t="s">
        <v>176</v>
      </c>
      <c r="F268" s="91" t="s">
        <v>176</v>
      </c>
      <c r="G268" s="89">
        <v>69411.399999999994</v>
      </c>
    </row>
    <row r="269" spans="1:7" ht="46.8">
      <c r="A269" s="102" t="s">
        <v>440</v>
      </c>
      <c r="B269" s="101">
        <v>910</v>
      </c>
      <c r="C269" s="100">
        <v>14</v>
      </c>
      <c r="D269" s="100">
        <v>1</v>
      </c>
      <c r="E269" s="92" t="s">
        <v>176</v>
      </c>
      <c r="F269" s="91" t="s">
        <v>176</v>
      </c>
      <c r="G269" s="89">
        <v>55474.5</v>
      </c>
    </row>
    <row r="270" spans="1:7" ht="46.8">
      <c r="A270" s="102" t="s">
        <v>467</v>
      </c>
      <c r="B270" s="101">
        <v>910</v>
      </c>
      <c r="C270" s="100">
        <v>14</v>
      </c>
      <c r="D270" s="100">
        <v>1</v>
      </c>
      <c r="E270" s="92" t="s">
        <v>466</v>
      </c>
      <c r="F270" s="91" t="s">
        <v>176</v>
      </c>
      <c r="G270" s="89">
        <v>55474.5</v>
      </c>
    </row>
    <row r="271" spans="1:7" ht="62.4">
      <c r="A271" s="102" t="s">
        <v>451</v>
      </c>
      <c r="B271" s="101">
        <v>910</v>
      </c>
      <c r="C271" s="100">
        <v>14</v>
      </c>
      <c r="D271" s="100">
        <v>1</v>
      </c>
      <c r="E271" s="92" t="s">
        <v>450</v>
      </c>
      <c r="F271" s="91" t="s">
        <v>176</v>
      </c>
      <c r="G271" s="89">
        <v>55474.5</v>
      </c>
    </row>
    <row r="272" spans="1:7" ht="31.2">
      <c r="A272" s="102" t="s">
        <v>449</v>
      </c>
      <c r="B272" s="101">
        <v>910</v>
      </c>
      <c r="C272" s="100">
        <v>14</v>
      </c>
      <c r="D272" s="100">
        <v>1</v>
      </c>
      <c r="E272" s="92" t="s">
        <v>448</v>
      </c>
      <c r="F272" s="91" t="s">
        <v>176</v>
      </c>
      <c r="G272" s="89">
        <v>55474.5</v>
      </c>
    </row>
    <row r="273" spans="1:7" ht="46.8">
      <c r="A273" s="102" t="s">
        <v>444</v>
      </c>
      <c r="B273" s="101">
        <v>910</v>
      </c>
      <c r="C273" s="100">
        <v>14</v>
      </c>
      <c r="D273" s="100">
        <v>1</v>
      </c>
      <c r="E273" s="92" t="s">
        <v>443</v>
      </c>
      <c r="F273" s="91" t="s">
        <v>176</v>
      </c>
      <c r="G273" s="89">
        <v>54925.2</v>
      </c>
    </row>
    <row r="274" spans="1:7">
      <c r="A274" s="102" t="s">
        <v>441</v>
      </c>
      <c r="B274" s="101">
        <v>910</v>
      </c>
      <c r="C274" s="100">
        <v>14</v>
      </c>
      <c r="D274" s="100">
        <v>1</v>
      </c>
      <c r="E274" s="92" t="s">
        <v>443</v>
      </c>
      <c r="F274" s="91" t="s">
        <v>438</v>
      </c>
      <c r="G274" s="89">
        <v>54925.2</v>
      </c>
    </row>
    <row r="275" spans="1:7" ht="31.2">
      <c r="A275" s="102" t="s">
        <v>442</v>
      </c>
      <c r="B275" s="101">
        <v>910</v>
      </c>
      <c r="C275" s="100">
        <v>14</v>
      </c>
      <c r="D275" s="100">
        <v>1</v>
      </c>
      <c r="E275" s="92" t="s">
        <v>439</v>
      </c>
      <c r="F275" s="91" t="s">
        <v>176</v>
      </c>
      <c r="G275" s="89">
        <v>549.29999999999995</v>
      </c>
    </row>
    <row r="276" spans="1:7">
      <c r="A276" s="102" t="s">
        <v>441</v>
      </c>
      <c r="B276" s="101">
        <v>910</v>
      </c>
      <c r="C276" s="100">
        <v>14</v>
      </c>
      <c r="D276" s="100">
        <v>1</v>
      </c>
      <c r="E276" s="92" t="s">
        <v>439</v>
      </c>
      <c r="F276" s="91" t="s">
        <v>438</v>
      </c>
      <c r="G276" s="89">
        <v>549.29999999999995</v>
      </c>
    </row>
    <row r="277" spans="1:7">
      <c r="A277" s="102" t="s">
        <v>446</v>
      </c>
      <c r="B277" s="101">
        <v>910</v>
      </c>
      <c r="C277" s="100">
        <v>14</v>
      </c>
      <c r="D277" s="100">
        <v>3</v>
      </c>
      <c r="E277" s="92" t="s">
        <v>176</v>
      </c>
      <c r="F277" s="91" t="s">
        <v>176</v>
      </c>
      <c r="G277" s="89">
        <v>13936.9</v>
      </c>
    </row>
    <row r="278" spans="1:7" ht="46.8">
      <c r="A278" s="102" t="s">
        <v>467</v>
      </c>
      <c r="B278" s="101">
        <v>910</v>
      </c>
      <c r="C278" s="100">
        <v>14</v>
      </c>
      <c r="D278" s="100">
        <v>3</v>
      </c>
      <c r="E278" s="92" t="s">
        <v>466</v>
      </c>
      <c r="F278" s="91" t="s">
        <v>176</v>
      </c>
      <c r="G278" s="89">
        <v>13936.9</v>
      </c>
    </row>
    <row r="279" spans="1:7" ht="62.4">
      <c r="A279" s="102" t="s">
        <v>451</v>
      </c>
      <c r="B279" s="101">
        <v>910</v>
      </c>
      <c r="C279" s="100">
        <v>14</v>
      </c>
      <c r="D279" s="100">
        <v>3</v>
      </c>
      <c r="E279" s="92" t="s">
        <v>450</v>
      </c>
      <c r="F279" s="91" t="s">
        <v>176</v>
      </c>
      <c r="G279" s="89">
        <v>13936.9</v>
      </c>
    </row>
    <row r="280" spans="1:7" ht="31.2">
      <c r="A280" s="102" t="s">
        <v>449</v>
      </c>
      <c r="B280" s="101">
        <v>910</v>
      </c>
      <c r="C280" s="100">
        <v>14</v>
      </c>
      <c r="D280" s="100">
        <v>3</v>
      </c>
      <c r="E280" s="92" t="s">
        <v>448</v>
      </c>
      <c r="F280" s="91" t="s">
        <v>176</v>
      </c>
      <c r="G280" s="89">
        <v>13936.9</v>
      </c>
    </row>
    <row r="281" spans="1:7" ht="46.8">
      <c r="A281" s="102" t="s">
        <v>447</v>
      </c>
      <c r="B281" s="101">
        <v>910</v>
      </c>
      <c r="C281" s="100">
        <v>14</v>
      </c>
      <c r="D281" s="100">
        <v>3</v>
      </c>
      <c r="E281" s="92" t="s">
        <v>445</v>
      </c>
      <c r="F281" s="91" t="s">
        <v>176</v>
      </c>
      <c r="G281" s="89">
        <v>13936.9</v>
      </c>
    </row>
    <row r="282" spans="1:7">
      <c r="A282" s="102" t="s">
        <v>441</v>
      </c>
      <c r="B282" s="101">
        <v>910</v>
      </c>
      <c r="C282" s="100">
        <v>14</v>
      </c>
      <c r="D282" s="100">
        <v>3</v>
      </c>
      <c r="E282" s="92" t="s">
        <v>445</v>
      </c>
      <c r="F282" s="91" t="s">
        <v>438</v>
      </c>
      <c r="G282" s="89">
        <v>13936.9</v>
      </c>
    </row>
    <row r="283" spans="1:7" s="87" customFormat="1" ht="30.75" customHeight="1">
      <c r="A283" s="105" t="s">
        <v>642</v>
      </c>
      <c r="B283" s="104">
        <v>913</v>
      </c>
      <c r="C283" s="103">
        <v>0</v>
      </c>
      <c r="D283" s="103">
        <v>0</v>
      </c>
      <c r="E283" s="96" t="s">
        <v>176</v>
      </c>
      <c r="F283" s="95" t="s">
        <v>176</v>
      </c>
      <c r="G283" s="88">
        <v>27907.8</v>
      </c>
    </row>
    <row r="284" spans="1:7">
      <c r="A284" s="102" t="s">
        <v>627</v>
      </c>
      <c r="B284" s="101">
        <v>913</v>
      </c>
      <c r="C284" s="100">
        <v>1</v>
      </c>
      <c r="D284" s="100">
        <v>0</v>
      </c>
      <c r="E284" s="92" t="s">
        <v>176</v>
      </c>
      <c r="F284" s="91" t="s">
        <v>176</v>
      </c>
      <c r="G284" s="89">
        <v>20047.2</v>
      </c>
    </row>
    <row r="285" spans="1:7">
      <c r="A285" s="102" t="s">
        <v>232</v>
      </c>
      <c r="B285" s="101">
        <v>913</v>
      </c>
      <c r="C285" s="100">
        <v>1</v>
      </c>
      <c r="D285" s="100">
        <v>13</v>
      </c>
      <c r="E285" s="92" t="s">
        <v>176</v>
      </c>
      <c r="F285" s="91" t="s">
        <v>176</v>
      </c>
      <c r="G285" s="89">
        <v>20047.2</v>
      </c>
    </row>
    <row r="286" spans="1:7" ht="46.8">
      <c r="A286" s="102" t="s">
        <v>437</v>
      </c>
      <c r="B286" s="101">
        <v>913</v>
      </c>
      <c r="C286" s="100">
        <v>1</v>
      </c>
      <c r="D286" s="100">
        <v>13</v>
      </c>
      <c r="E286" s="92" t="s">
        <v>436</v>
      </c>
      <c r="F286" s="91" t="s">
        <v>176</v>
      </c>
      <c r="G286" s="89">
        <v>19977.2</v>
      </c>
    </row>
    <row r="287" spans="1:7" ht="62.4">
      <c r="A287" s="102" t="s">
        <v>435</v>
      </c>
      <c r="B287" s="101">
        <v>913</v>
      </c>
      <c r="C287" s="100">
        <v>1</v>
      </c>
      <c r="D287" s="100">
        <v>13</v>
      </c>
      <c r="E287" s="92" t="s">
        <v>434</v>
      </c>
      <c r="F287" s="91" t="s">
        <v>176</v>
      </c>
      <c r="G287" s="89">
        <v>1151.0999999999999</v>
      </c>
    </row>
    <row r="288" spans="1:7" ht="31.2">
      <c r="A288" s="102" t="s">
        <v>433</v>
      </c>
      <c r="B288" s="101">
        <v>913</v>
      </c>
      <c r="C288" s="100">
        <v>1</v>
      </c>
      <c r="D288" s="100">
        <v>13</v>
      </c>
      <c r="E288" s="92" t="s">
        <v>432</v>
      </c>
      <c r="F288" s="91" t="s">
        <v>176</v>
      </c>
      <c r="G288" s="89">
        <v>1151.0999999999999</v>
      </c>
    </row>
    <row r="289" spans="1:7" ht="31.2">
      <c r="A289" s="102" t="s">
        <v>431</v>
      </c>
      <c r="B289" s="101">
        <v>913</v>
      </c>
      <c r="C289" s="100">
        <v>1</v>
      </c>
      <c r="D289" s="100">
        <v>13</v>
      </c>
      <c r="E289" s="92" t="s">
        <v>430</v>
      </c>
      <c r="F289" s="91" t="s">
        <v>176</v>
      </c>
      <c r="G289" s="89">
        <v>550</v>
      </c>
    </row>
    <row r="290" spans="1:7" ht="31.2">
      <c r="A290" s="102" t="s">
        <v>175</v>
      </c>
      <c r="B290" s="101">
        <v>913</v>
      </c>
      <c r="C290" s="100">
        <v>1</v>
      </c>
      <c r="D290" s="100">
        <v>13</v>
      </c>
      <c r="E290" s="92" t="s">
        <v>430</v>
      </c>
      <c r="F290" s="91" t="s">
        <v>172</v>
      </c>
      <c r="G290" s="89">
        <v>550</v>
      </c>
    </row>
    <row r="291" spans="1:7" ht="31.2">
      <c r="A291" s="102" t="s">
        <v>429</v>
      </c>
      <c r="B291" s="101">
        <v>913</v>
      </c>
      <c r="C291" s="100">
        <v>1</v>
      </c>
      <c r="D291" s="100">
        <v>13</v>
      </c>
      <c r="E291" s="92" t="s">
        <v>428</v>
      </c>
      <c r="F291" s="91" t="s">
        <v>176</v>
      </c>
      <c r="G291" s="89">
        <v>150</v>
      </c>
    </row>
    <row r="292" spans="1:7" ht="31.2">
      <c r="A292" s="102" t="s">
        <v>175</v>
      </c>
      <c r="B292" s="101">
        <v>913</v>
      </c>
      <c r="C292" s="100">
        <v>1</v>
      </c>
      <c r="D292" s="100">
        <v>13</v>
      </c>
      <c r="E292" s="92" t="s">
        <v>428</v>
      </c>
      <c r="F292" s="91" t="s">
        <v>172</v>
      </c>
      <c r="G292" s="89">
        <v>150</v>
      </c>
    </row>
    <row r="293" spans="1:7">
      <c r="A293" s="102" t="s">
        <v>425</v>
      </c>
      <c r="B293" s="101">
        <v>913</v>
      </c>
      <c r="C293" s="100">
        <v>1</v>
      </c>
      <c r="D293" s="100">
        <v>13</v>
      </c>
      <c r="E293" s="92" t="s">
        <v>424</v>
      </c>
      <c r="F293" s="91" t="s">
        <v>176</v>
      </c>
      <c r="G293" s="89">
        <v>301.10000000000002</v>
      </c>
    </row>
    <row r="294" spans="1:7" ht="31.2">
      <c r="A294" s="102" t="s">
        <v>175</v>
      </c>
      <c r="B294" s="101">
        <v>913</v>
      </c>
      <c r="C294" s="100">
        <v>1</v>
      </c>
      <c r="D294" s="100">
        <v>13</v>
      </c>
      <c r="E294" s="92" t="s">
        <v>424</v>
      </c>
      <c r="F294" s="91" t="s">
        <v>172</v>
      </c>
      <c r="G294" s="89">
        <v>168.1</v>
      </c>
    </row>
    <row r="295" spans="1:7">
      <c r="A295" s="102" t="s">
        <v>183</v>
      </c>
      <c r="B295" s="101">
        <v>913</v>
      </c>
      <c r="C295" s="100">
        <v>1</v>
      </c>
      <c r="D295" s="100">
        <v>13</v>
      </c>
      <c r="E295" s="92" t="s">
        <v>424</v>
      </c>
      <c r="F295" s="91" t="s">
        <v>180</v>
      </c>
      <c r="G295" s="89">
        <v>133</v>
      </c>
    </row>
    <row r="296" spans="1:7" ht="31.2">
      <c r="A296" s="102" t="s">
        <v>420</v>
      </c>
      <c r="B296" s="101">
        <v>913</v>
      </c>
      <c r="C296" s="100">
        <v>1</v>
      </c>
      <c r="D296" s="100">
        <v>13</v>
      </c>
      <c r="E296" s="92" t="s">
        <v>419</v>
      </c>
      <c r="F296" s="91" t="s">
        <v>176</v>
      </c>
      <c r="G296" s="89">
        <v>150</v>
      </c>
    </row>
    <row r="297" spans="1:7" ht="31.2">
      <c r="A297" s="102" t="s">
        <v>175</v>
      </c>
      <c r="B297" s="101">
        <v>913</v>
      </c>
      <c r="C297" s="100">
        <v>1</v>
      </c>
      <c r="D297" s="100">
        <v>13</v>
      </c>
      <c r="E297" s="92" t="s">
        <v>419</v>
      </c>
      <c r="F297" s="91" t="s">
        <v>172</v>
      </c>
      <c r="G297" s="89">
        <v>150</v>
      </c>
    </row>
    <row r="298" spans="1:7" ht="62.4">
      <c r="A298" s="102" t="s">
        <v>418</v>
      </c>
      <c r="B298" s="101">
        <v>913</v>
      </c>
      <c r="C298" s="100">
        <v>1</v>
      </c>
      <c r="D298" s="100">
        <v>13</v>
      </c>
      <c r="E298" s="92" t="s">
        <v>417</v>
      </c>
      <c r="F298" s="91" t="s">
        <v>176</v>
      </c>
      <c r="G298" s="89">
        <v>15901.5</v>
      </c>
    </row>
    <row r="299" spans="1:7" ht="62.4">
      <c r="A299" s="102" t="s">
        <v>416</v>
      </c>
      <c r="B299" s="101">
        <v>913</v>
      </c>
      <c r="C299" s="100">
        <v>1</v>
      </c>
      <c r="D299" s="100">
        <v>13</v>
      </c>
      <c r="E299" s="92" t="s">
        <v>415</v>
      </c>
      <c r="F299" s="91" t="s">
        <v>176</v>
      </c>
      <c r="G299" s="89">
        <v>15901.5</v>
      </c>
    </row>
    <row r="300" spans="1:7" ht="31.2">
      <c r="A300" s="102" t="s">
        <v>414</v>
      </c>
      <c r="B300" s="101">
        <v>913</v>
      </c>
      <c r="C300" s="100">
        <v>1</v>
      </c>
      <c r="D300" s="100">
        <v>13</v>
      </c>
      <c r="E300" s="92" t="s">
        <v>413</v>
      </c>
      <c r="F300" s="91" t="s">
        <v>176</v>
      </c>
      <c r="G300" s="89">
        <v>14785.7</v>
      </c>
    </row>
    <row r="301" spans="1:7" ht="31.2">
      <c r="A301" s="102" t="s">
        <v>411</v>
      </c>
      <c r="B301" s="101">
        <v>913</v>
      </c>
      <c r="C301" s="100">
        <v>1</v>
      </c>
      <c r="D301" s="100">
        <v>13</v>
      </c>
      <c r="E301" s="92" t="s">
        <v>413</v>
      </c>
      <c r="F301" s="91" t="s">
        <v>409</v>
      </c>
      <c r="G301" s="89">
        <v>14785.7</v>
      </c>
    </row>
    <row r="302" spans="1:7" ht="31.2">
      <c r="A302" s="102" t="s">
        <v>412</v>
      </c>
      <c r="B302" s="101">
        <v>913</v>
      </c>
      <c r="C302" s="100">
        <v>1</v>
      </c>
      <c r="D302" s="100">
        <v>13</v>
      </c>
      <c r="E302" s="92" t="s">
        <v>410</v>
      </c>
      <c r="F302" s="91" t="s">
        <v>176</v>
      </c>
      <c r="G302" s="89">
        <v>1115.8</v>
      </c>
    </row>
    <row r="303" spans="1:7" ht="31.2">
      <c r="A303" s="102" t="s">
        <v>411</v>
      </c>
      <c r="B303" s="101">
        <v>913</v>
      </c>
      <c r="C303" s="100">
        <v>1</v>
      </c>
      <c r="D303" s="100">
        <v>13</v>
      </c>
      <c r="E303" s="92" t="s">
        <v>410</v>
      </c>
      <c r="F303" s="91" t="s">
        <v>409</v>
      </c>
      <c r="G303" s="89">
        <v>1115.8</v>
      </c>
    </row>
    <row r="304" spans="1:7" ht="62.4">
      <c r="A304" s="102" t="s">
        <v>403</v>
      </c>
      <c r="B304" s="101">
        <v>913</v>
      </c>
      <c r="C304" s="100">
        <v>1</v>
      </c>
      <c r="D304" s="100">
        <v>13</v>
      </c>
      <c r="E304" s="92" t="s">
        <v>402</v>
      </c>
      <c r="F304" s="91" t="s">
        <v>176</v>
      </c>
      <c r="G304" s="89">
        <v>2924.6</v>
      </c>
    </row>
    <row r="305" spans="1:7" ht="31.2">
      <c r="A305" s="102" t="s">
        <v>401</v>
      </c>
      <c r="B305" s="101">
        <v>913</v>
      </c>
      <c r="C305" s="100">
        <v>1</v>
      </c>
      <c r="D305" s="100">
        <v>13</v>
      </c>
      <c r="E305" s="92" t="s">
        <v>400</v>
      </c>
      <c r="F305" s="91" t="s">
        <v>176</v>
      </c>
      <c r="G305" s="89">
        <v>2924.6</v>
      </c>
    </row>
    <row r="306" spans="1:7" ht="31.2">
      <c r="A306" s="102" t="s">
        <v>367</v>
      </c>
      <c r="B306" s="101">
        <v>913</v>
      </c>
      <c r="C306" s="100">
        <v>1</v>
      </c>
      <c r="D306" s="100">
        <v>13</v>
      </c>
      <c r="E306" s="92" t="s">
        <v>398</v>
      </c>
      <c r="F306" s="91" t="s">
        <v>176</v>
      </c>
      <c r="G306" s="89">
        <v>2924.6</v>
      </c>
    </row>
    <row r="307" spans="1:7" ht="62.4" customHeight="1">
      <c r="A307" s="102" t="s">
        <v>190</v>
      </c>
      <c r="B307" s="101">
        <v>913</v>
      </c>
      <c r="C307" s="100">
        <v>1</v>
      </c>
      <c r="D307" s="100">
        <v>13</v>
      </c>
      <c r="E307" s="92" t="s">
        <v>398</v>
      </c>
      <c r="F307" s="91" t="s">
        <v>189</v>
      </c>
      <c r="G307" s="89">
        <v>2866.5</v>
      </c>
    </row>
    <row r="308" spans="1:7" ht="31.2">
      <c r="A308" s="102" t="s">
        <v>175</v>
      </c>
      <c r="B308" s="101">
        <v>913</v>
      </c>
      <c r="C308" s="100">
        <v>1</v>
      </c>
      <c r="D308" s="100">
        <v>13</v>
      </c>
      <c r="E308" s="92" t="s">
        <v>398</v>
      </c>
      <c r="F308" s="91" t="s">
        <v>172</v>
      </c>
      <c r="G308" s="89">
        <v>57.3</v>
      </c>
    </row>
    <row r="309" spans="1:7">
      <c r="A309" s="102" t="s">
        <v>183</v>
      </c>
      <c r="B309" s="101">
        <v>913</v>
      </c>
      <c r="C309" s="100">
        <v>1</v>
      </c>
      <c r="D309" s="100">
        <v>13</v>
      </c>
      <c r="E309" s="92" t="s">
        <v>398</v>
      </c>
      <c r="F309" s="91" t="s">
        <v>180</v>
      </c>
      <c r="G309" s="89">
        <v>0.8</v>
      </c>
    </row>
    <row r="310" spans="1:7" ht="46.8">
      <c r="A310" s="102" t="s">
        <v>248</v>
      </c>
      <c r="B310" s="101">
        <v>913</v>
      </c>
      <c r="C310" s="100">
        <v>1</v>
      </c>
      <c r="D310" s="100">
        <v>13</v>
      </c>
      <c r="E310" s="92" t="s">
        <v>247</v>
      </c>
      <c r="F310" s="91" t="s">
        <v>176</v>
      </c>
      <c r="G310" s="89">
        <v>70</v>
      </c>
    </row>
    <row r="311" spans="1:7" ht="46.8">
      <c r="A311" s="102" t="s">
        <v>246</v>
      </c>
      <c r="B311" s="101">
        <v>913</v>
      </c>
      <c r="C311" s="100">
        <v>1</v>
      </c>
      <c r="D311" s="100">
        <v>13</v>
      </c>
      <c r="E311" s="92" t="s">
        <v>245</v>
      </c>
      <c r="F311" s="91" t="s">
        <v>176</v>
      </c>
      <c r="G311" s="89">
        <v>70</v>
      </c>
    </row>
    <row r="312" spans="1:7" ht="62.4">
      <c r="A312" s="102" t="s">
        <v>244</v>
      </c>
      <c r="B312" s="101">
        <v>913</v>
      </c>
      <c r="C312" s="100">
        <v>1</v>
      </c>
      <c r="D312" s="100">
        <v>13</v>
      </c>
      <c r="E312" s="92" t="s">
        <v>243</v>
      </c>
      <c r="F312" s="91" t="s">
        <v>176</v>
      </c>
      <c r="G312" s="89">
        <v>70</v>
      </c>
    </row>
    <row r="313" spans="1:7" ht="78">
      <c r="A313" s="102" t="s">
        <v>233</v>
      </c>
      <c r="B313" s="101">
        <v>913</v>
      </c>
      <c r="C313" s="100">
        <v>1</v>
      </c>
      <c r="D313" s="100">
        <v>13</v>
      </c>
      <c r="E313" s="92" t="s">
        <v>231</v>
      </c>
      <c r="F313" s="91" t="s">
        <v>176</v>
      </c>
      <c r="G313" s="89">
        <v>70</v>
      </c>
    </row>
    <row r="314" spans="1:7" ht="31.2">
      <c r="A314" s="102" t="s">
        <v>175</v>
      </c>
      <c r="B314" s="101">
        <v>913</v>
      </c>
      <c r="C314" s="100">
        <v>1</v>
      </c>
      <c r="D314" s="100">
        <v>13</v>
      </c>
      <c r="E314" s="92" t="s">
        <v>231</v>
      </c>
      <c r="F314" s="91" t="s">
        <v>172</v>
      </c>
      <c r="G314" s="89">
        <v>70</v>
      </c>
    </row>
    <row r="315" spans="1:7">
      <c r="A315" s="102" t="s">
        <v>634</v>
      </c>
      <c r="B315" s="101">
        <v>913</v>
      </c>
      <c r="C315" s="100">
        <v>4</v>
      </c>
      <c r="D315" s="100">
        <v>0</v>
      </c>
      <c r="E315" s="92" t="s">
        <v>176</v>
      </c>
      <c r="F315" s="91" t="s">
        <v>176</v>
      </c>
      <c r="G315" s="89">
        <v>515</v>
      </c>
    </row>
    <row r="316" spans="1:7">
      <c r="A316" s="102" t="s">
        <v>344</v>
      </c>
      <c r="B316" s="101">
        <v>913</v>
      </c>
      <c r="C316" s="100">
        <v>4</v>
      </c>
      <c r="D316" s="100">
        <v>12</v>
      </c>
      <c r="E316" s="92" t="s">
        <v>176</v>
      </c>
      <c r="F316" s="91" t="s">
        <v>176</v>
      </c>
      <c r="G316" s="89">
        <v>515</v>
      </c>
    </row>
    <row r="317" spans="1:7" ht="46.8">
      <c r="A317" s="102" t="s">
        <v>437</v>
      </c>
      <c r="B317" s="101">
        <v>913</v>
      </c>
      <c r="C317" s="100">
        <v>4</v>
      </c>
      <c r="D317" s="100">
        <v>12</v>
      </c>
      <c r="E317" s="92" t="s">
        <v>436</v>
      </c>
      <c r="F317" s="91" t="s">
        <v>176</v>
      </c>
      <c r="G317" s="89">
        <v>515</v>
      </c>
    </row>
    <row r="318" spans="1:7" ht="62.4">
      <c r="A318" s="102" t="s">
        <v>435</v>
      </c>
      <c r="B318" s="101">
        <v>913</v>
      </c>
      <c r="C318" s="100">
        <v>4</v>
      </c>
      <c r="D318" s="100">
        <v>12</v>
      </c>
      <c r="E318" s="92" t="s">
        <v>434</v>
      </c>
      <c r="F318" s="91" t="s">
        <v>176</v>
      </c>
      <c r="G318" s="89">
        <v>515</v>
      </c>
    </row>
    <row r="319" spans="1:7" ht="31.2">
      <c r="A319" s="102" t="s">
        <v>433</v>
      </c>
      <c r="B319" s="101">
        <v>913</v>
      </c>
      <c r="C319" s="100">
        <v>4</v>
      </c>
      <c r="D319" s="100">
        <v>12</v>
      </c>
      <c r="E319" s="92" t="s">
        <v>432</v>
      </c>
      <c r="F319" s="91" t="s">
        <v>176</v>
      </c>
      <c r="G319" s="89">
        <v>515</v>
      </c>
    </row>
    <row r="320" spans="1:7" ht="46.8">
      <c r="A320" s="102" t="s">
        <v>427</v>
      </c>
      <c r="B320" s="101">
        <v>913</v>
      </c>
      <c r="C320" s="100">
        <v>4</v>
      </c>
      <c r="D320" s="100">
        <v>12</v>
      </c>
      <c r="E320" s="92" t="s">
        <v>426</v>
      </c>
      <c r="F320" s="91" t="s">
        <v>176</v>
      </c>
      <c r="G320" s="89">
        <v>515</v>
      </c>
    </row>
    <row r="321" spans="1:7" ht="31.2">
      <c r="A321" s="102" t="s">
        <v>175</v>
      </c>
      <c r="B321" s="101">
        <v>913</v>
      </c>
      <c r="C321" s="100">
        <v>4</v>
      </c>
      <c r="D321" s="100">
        <v>12</v>
      </c>
      <c r="E321" s="92" t="s">
        <v>426</v>
      </c>
      <c r="F321" s="91" t="s">
        <v>172</v>
      </c>
      <c r="G321" s="89">
        <v>515</v>
      </c>
    </row>
    <row r="322" spans="1:7">
      <c r="A322" s="102" t="s">
        <v>633</v>
      </c>
      <c r="B322" s="101">
        <v>913</v>
      </c>
      <c r="C322" s="100">
        <v>5</v>
      </c>
      <c r="D322" s="100">
        <v>0</v>
      </c>
      <c r="E322" s="92" t="s">
        <v>176</v>
      </c>
      <c r="F322" s="91" t="s">
        <v>176</v>
      </c>
      <c r="G322" s="89">
        <v>290.7</v>
      </c>
    </row>
    <row r="323" spans="1:7">
      <c r="A323" s="102" t="s">
        <v>422</v>
      </c>
      <c r="B323" s="101">
        <v>913</v>
      </c>
      <c r="C323" s="100">
        <v>5</v>
      </c>
      <c r="D323" s="100">
        <v>1</v>
      </c>
      <c r="E323" s="92" t="s">
        <v>176</v>
      </c>
      <c r="F323" s="91" t="s">
        <v>176</v>
      </c>
      <c r="G323" s="89">
        <v>290.7</v>
      </c>
    </row>
    <row r="324" spans="1:7" ht="46.8">
      <c r="A324" s="102" t="s">
        <v>437</v>
      </c>
      <c r="B324" s="101">
        <v>913</v>
      </c>
      <c r="C324" s="100">
        <v>5</v>
      </c>
      <c r="D324" s="100">
        <v>1</v>
      </c>
      <c r="E324" s="92" t="s">
        <v>436</v>
      </c>
      <c r="F324" s="91" t="s">
        <v>176</v>
      </c>
      <c r="G324" s="89">
        <v>290.7</v>
      </c>
    </row>
    <row r="325" spans="1:7" ht="62.4">
      <c r="A325" s="102" t="s">
        <v>435</v>
      </c>
      <c r="B325" s="101">
        <v>913</v>
      </c>
      <c r="C325" s="100">
        <v>5</v>
      </c>
      <c r="D325" s="100">
        <v>1</v>
      </c>
      <c r="E325" s="92" t="s">
        <v>434</v>
      </c>
      <c r="F325" s="91" t="s">
        <v>176</v>
      </c>
      <c r="G325" s="89">
        <v>290.7</v>
      </c>
    </row>
    <row r="326" spans="1:7" ht="31.2">
      <c r="A326" s="102" t="s">
        <v>433</v>
      </c>
      <c r="B326" s="101">
        <v>913</v>
      </c>
      <c r="C326" s="100">
        <v>5</v>
      </c>
      <c r="D326" s="100">
        <v>1</v>
      </c>
      <c r="E326" s="92" t="s">
        <v>432</v>
      </c>
      <c r="F326" s="91" t="s">
        <v>176</v>
      </c>
      <c r="G326" s="89">
        <v>290.7</v>
      </c>
    </row>
    <row r="327" spans="1:7" ht="31.2">
      <c r="A327" s="102" t="s">
        <v>423</v>
      </c>
      <c r="B327" s="101">
        <v>913</v>
      </c>
      <c r="C327" s="100">
        <v>5</v>
      </c>
      <c r="D327" s="100">
        <v>1</v>
      </c>
      <c r="E327" s="92" t="s">
        <v>421</v>
      </c>
      <c r="F327" s="91" t="s">
        <v>176</v>
      </c>
      <c r="G327" s="89">
        <v>290.7</v>
      </c>
    </row>
    <row r="328" spans="1:7" ht="31.2">
      <c r="A328" s="102" t="s">
        <v>175</v>
      </c>
      <c r="B328" s="101">
        <v>913</v>
      </c>
      <c r="C328" s="100">
        <v>5</v>
      </c>
      <c r="D328" s="100">
        <v>1</v>
      </c>
      <c r="E328" s="92" t="s">
        <v>421</v>
      </c>
      <c r="F328" s="91" t="s">
        <v>172</v>
      </c>
      <c r="G328" s="89">
        <v>290.7</v>
      </c>
    </row>
    <row r="329" spans="1:7">
      <c r="A329" s="102" t="s">
        <v>631</v>
      </c>
      <c r="B329" s="101">
        <v>913</v>
      </c>
      <c r="C329" s="100">
        <v>7</v>
      </c>
      <c r="D329" s="100">
        <v>0</v>
      </c>
      <c r="E329" s="92" t="s">
        <v>176</v>
      </c>
      <c r="F329" s="91" t="s">
        <v>176</v>
      </c>
      <c r="G329" s="89">
        <v>4054.9</v>
      </c>
    </row>
    <row r="330" spans="1:7">
      <c r="A330" s="102" t="s">
        <v>236</v>
      </c>
      <c r="B330" s="101">
        <v>913</v>
      </c>
      <c r="C330" s="100">
        <v>7</v>
      </c>
      <c r="D330" s="100">
        <v>2</v>
      </c>
      <c r="E330" s="92" t="s">
        <v>176</v>
      </c>
      <c r="F330" s="91" t="s">
        <v>176</v>
      </c>
      <c r="G330" s="89">
        <v>4049.4</v>
      </c>
    </row>
    <row r="331" spans="1:7" ht="31.2">
      <c r="A331" s="102" t="s">
        <v>619</v>
      </c>
      <c r="B331" s="101">
        <v>913</v>
      </c>
      <c r="C331" s="100">
        <v>7</v>
      </c>
      <c r="D331" s="100">
        <v>2</v>
      </c>
      <c r="E331" s="92" t="s">
        <v>618</v>
      </c>
      <c r="F331" s="91" t="s">
        <v>176</v>
      </c>
      <c r="G331" s="89">
        <v>4049.4</v>
      </c>
    </row>
    <row r="332" spans="1:7" ht="31.2">
      <c r="A332" s="102" t="s">
        <v>617</v>
      </c>
      <c r="B332" s="101">
        <v>913</v>
      </c>
      <c r="C332" s="100">
        <v>7</v>
      </c>
      <c r="D332" s="100">
        <v>2</v>
      </c>
      <c r="E332" s="92" t="s">
        <v>616</v>
      </c>
      <c r="F332" s="91" t="s">
        <v>176</v>
      </c>
      <c r="G332" s="89">
        <v>4049.4</v>
      </c>
    </row>
    <row r="333" spans="1:7" ht="31.2">
      <c r="A333" s="102" t="s">
        <v>606</v>
      </c>
      <c r="B333" s="101">
        <v>913</v>
      </c>
      <c r="C333" s="100">
        <v>7</v>
      </c>
      <c r="D333" s="100">
        <v>2</v>
      </c>
      <c r="E333" s="92" t="s">
        <v>605</v>
      </c>
      <c r="F333" s="91" t="s">
        <v>176</v>
      </c>
      <c r="G333" s="89">
        <v>4049.4</v>
      </c>
    </row>
    <row r="334" spans="1:7">
      <c r="A334" s="102" t="s">
        <v>308</v>
      </c>
      <c r="B334" s="101">
        <v>913</v>
      </c>
      <c r="C334" s="100">
        <v>7</v>
      </c>
      <c r="D334" s="100">
        <v>2</v>
      </c>
      <c r="E334" s="92" t="s">
        <v>591</v>
      </c>
      <c r="F334" s="91" t="s">
        <v>176</v>
      </c>
      <c r="G334" s="89">
        <v>4049.4</v>
      </c>
    </row>
    <row r="335" spans="1:7" ht="31.2">
      <c r="A335" s="102" t="s">
        <v>411</v>
      </c>
      <c r="B335" s="101">
        <v>913</v>
      </c>
      <c r="C335" s="100">
        <v>7</v>
      </c>
      <c r="D335" s="100">
        <v>2</v>
      </c>
      <c r="E335" s="92" t="s">
        <v>591</v>
      </c>
      <c r="F335" s="91" t="s">
        <v>409</v>
      </c>
      <c r="G335" s="89">
        <v>4049.4</v>
      </c>
    </row>
    <row r="336" spans="1:7" ht="31.2">
      <c r="A336" s="102" t="s">
        <v>239</v>
      </c>
      <c r="B336" s="101">
        <v>913</v>
      </c>
      <c r="C336" s="100">
        <v>7</v>
      </c>
      <c r="D336" s="100">
        <v>5</v>
      </c>
      <c r="E336" s="92" t="s">
        <v>176</v>
      </c>
      <c r="F336" s="91" t="s">
        <v>176</v>
      </c>
      <c r="G336" s="89">
        <v>5.5</v>
      </c>
    </row>
    <row r="337" spans="1:7" ht="46.8">
      <c r="A337" s="102" t="s">
        <v>437</v>
      </c>
      <c r="B337" s="101">
        <v>913</v>
      </c>
      <c r="C337" s="100">
        <v>7</v>
      </c>
      <c r="D337" s="100">
        <v>5</v>
      </c>
      <c r="E337" s="92" t="s">
        <v>436</v>
      </c>
      <c r="F337" s="91" t="s">
        <v>176</v>
      </c>
      <c r="G337" s="89">
        <v>5.5</v>
      </c>
    </row>
    <row r="338" spans="1:7" ht="62.4">
      <c r="A338" s="102" t="s">
        <v>403</v>
      </c>
      <c r="B338" s="101">
        <v>913</v>
      </c>
      <c r="C338" s="100">
        <v>7</v>
      </c>
      <c r="D338" s="100">
        <v>5</v>
      </c>
      <c r="E338" s="92" t="s">
        <v>402</v>
      </c>
      <c r="F338" s="91" t="s">
        <v>176</v>
      </c>
      <c r="G338" s="89">
        <v>5.5</v>
      </c>
    </row>
    <row r="339" spans="1:7" ht="31.2">
      <c r="A339" s="102" t="s">
        <v>401</v>
      </c>
      <c r="B339" s="101">
        <v>913</v>
      </c>
      <c r="C339" s="100">
        <v>7</v>
      </c>
      <c r="D339" s="100">
        <v>5</v>
      </c>
      <c r="E339" s="92" t="s">
        <v>400</v>
      </c>
      <c r="F339" s="91" t="s">
        <v>176</v>
      </c>
      <c r="G339" s="89">
        <v>5.5</v>
      </c>
    </row>
    <row r="340" spans="1:7" ht="31.2">
      <c r="A340" s="102" t="s">
        <v>310</v>
      </c>
      <c r="B340" s="101">
        <v>913</v>
      </c>
      <c r="C340" s="100">
        <v>7</v>
      </c>
      <c r="D340" s="100">
        <v>5</v>
      </c>
      <c r="E340" s="92" t="s">
        <v>399</v>
      </c>
      <c r="F340" s="91" t="s">
        <v>176</v>
      </c>
      <c r="G340" s="89">
        <v>5.5</v>
      </c>
    </row>
    <row r="341" spans="1:7" ht="31.2">
      <c r="A341" s="102" t="s">
        <v>175</v>
      </c>
      <c r="B341" s="101">
        <v>913</v>
      </c>
      <c r="C341" s="100">
        <v>7</v>
      </c>
      <c r="D341" s="100">
        <v>5</v>
      </c>
      <c r="E341" s="92" t="s">
        <v>399</v>
      </c>
      <c r="F341" s="91" t="s">
        <v>172</v>
      </c>
      <c r="G341" s="89">
        <v>5.5</v>
      </c>
    </row>
    <row r="342" spans="1:7">
      <c r="A342" s="102" t="s">
        <v>641</v>
      </c>
      <c r="B342" s="101">
        <v>913</v>
      </c>
      <c r="C342" s="100">
        <v>12</v>
      </c>
      <c r="D342" s="100">
        <v>0</v>
      </c>
      <c r="E342" s="92" t="s">
        <v>176</v>
      </c>
      <c r="F342" s="91" t="s">
        <v>176</v>
      </c>
      <c r="G342" s="89">
        <v>3000</v>
      </c>
    </row>
    <row r="343" spans="1:7">
      <c r="A343" s="102" t="s">
        <v>405</v>
      </c>
      <c r="B343" s="101">
        <v>913</v>
      </c>
      <c r="C343" s="100">
        <v>12</v>
      </c>
      <c r="D343" s="100">
        <v>2</v>
      </c>
      <c r="E343" s="92" t="s">
        <v>176</v>
      </c>
      <c r="F343" s="91" t="s">
        <v>176</v>
      </c>
      <c r="G343" s="89">
        <v>3000</v>
      </c>
    </row>
    <row r="344" spans="1:7" ht="46.8">
      <c r="A344" s="102" t="s">
        <v>437</v>
      </c>
      <c r="B344" s="101">
        <v>913</v>
      </c>
      <c r="C344" s="100">
        <v>12</v>
      </c>
      <c r="D344" s="100">
        <v>2</v>
      </c>
      <c r="E344" s="92" t="s">
        <v>436</v>
      </c>
      <c r="F344" s="91" t="s">
        <v>176</v>
      </c>
      <c r="G344" s="89">
        <v>3000</v>
      </c>
    </row>
    <row r="345" spans="1:7" ht="62.4">
      <c r="A345" s="102" t="s">
        <v>418</v>
      </c>
      <c r="B345" s="101">
        <v>913</v>
      </c>
      <c r="C345" s="100">
        <v>12</v>
      </c>
      <c r="D345" s="100">
        <v>2</v>
      </c>
      <c r="E345" s="92" t="s">
        <v>417</v>
      </c>
      <c r="F345" s="91" t="s">
        <v>176</v>
      </c>
      <c r="G345" s="89">
        <v>3000</v>
      </c>
    </row>
    <row r="346" spans="1:7" ht="62.4">
      <c r="A346" s="102" t="s">
        <v>408</v>
      </c>
      <c r="B346" s="101">
        <v>913</v>
      </c>
      <c r="C346" s="100">
        <v>12</v>
      </c>
      <c r="D346" s="100">
        <v>2</v>
      </c>
      <c r="E346" s="92" t="s">
        <v>407</v>
      </c>
      <c r="F346" s="91" t="s">
        <v>176</v>
      </c>
      <c r="G346" s="89">
        <v>3000</v>
      </c>
    </row>
    <row r="347" spans="1:7" ht="31.2">
      <c r="A347" s="102" t="s">
        <v>406</v>
      </c>
      <c r="B347" s="101">
        <v>913</v>
      </c>
      <c r="C347" s="100">
        <v>12</v>
      </c>
      <c r="D347" s="100">
        <v>2</v>
      </c>
      <c r="E347" s="92" t="s">
        <v>404</v>
      </c>
      <c r="F347" s="91" t="s">
        <v>176</v>
      </c>
      <c r="G347" s="89">
        <v>3000</v>
      </c>
    </row>
    <row r="348" spans="1:7">
      <c r="A348" s="102" t="s">
        <v>183</v>
      </c>
      <c r="B348" s="101">
        <v>913</v>
      </c>
      <c r="C348" s="100">
        <v>12</v>
      </c>
      <c r="D348" s="100">
        <v>2</v>
      </c>
      <c r="E348" s="92" t="s">
        <v>404</v>
      </c>
      <c r="F348" s="91" t="s">
        <v>180</v>
      </c>
      <c r="G348" s="89">
        <v>3000</v>
      </c>
    </row>
    <row r="349" spans="1:7" s="87" customFormat="1">
      <c r="A349" s="105" t="s">
        <v>640</v>
      </c>
      <c r="B349" s="104">
        <v>916</v>
      </c>
      <c r="C349" s="103">
        <v>0</v>
      </c>
      <c r="D349" s="103">
        <v>0</v>
      </c>
      <c r="E349" s="96" t="s">
        <v>176</v>
      </c>
      <c r="F349" s="95" t="s">
        <v>176</v>
      </c>
      <c r="G349" s="88">
        <v>1174.7</v>
      </c>
    </row>
    <row r="350" spans="1:7">
      <c r="A350" s="102" t="s">
        <v>627</v>
      </c>
      <c r="B350" s="101">
        <v>916</v>
      </c>
      <c r="C350" s="100">
        <v>1</v>
      </c>
      <c r="D350" s="100">
        <v>0</v>
      </c>
      <c r="E350" s="92" t="s">
        <v>176</v>
      </c>
      <c r="F350" s="91" t="s">
        <v>176</v>
      </c>
      <c r="G350" s="89">
        <v>1174.7</v>
      </c>
    </row>
    <row r="351" spans="1:7" ht="46.8">
      <c r="A351" s="102" t="s">
        <v>200</v>
      </c>
      <c r="B351" s="101">
        <v>916</v>
      </c>
      <c r="C351" s="100">
        <v>1</v>
      </c>
      <c r="D351" s="100">
        <v>3</v>
      </c>
      <c r="E351" s="92" t="s">
        <v>176</v>
      </c>
      <c r="F351" s="91" t="s">
        <v>176</v>
      </c>
      <c r="G351" s="89">
        <v>1174.7</v>
      </c>
    </row>
    <row r="352" spans="1:7">
      <c r="A352" s="102" t="s">
        <v>209</v>
      </c>
      <c r="B352" s="101">
        <v>916</v>
      </c>
      <c r="C352" s="100">
        <v>1</v>
      </c>
      <c r="D352" s="100">
        <v>3</v>
      </c>
      <c r="E352" s="92" t="s">
        <v>208</v>
      </c>
      <c r="F352" s="91" t="s">
        <v>176</v>
      </c>
      <c r="G352" s="89">
        <v>1174.7</v>
      </c>
    </row>
    <row r="353" spans="1:7" ht="31.2">
      <c r="A353" s="102" t="s">
        <v>207</v>
      </c>
      <c r="B353" s="101">
        <v>916</v>
      </c>
      <c r="C353" s="100">
        <v>1</v>
      </c>
      <c r="D353" s="100">
        <v>3</v>
      </c>
      <c r="E353" s="92" t="s">
        <v>206</v>
      </c>
      <c r="F353" s="91" t="s">
        <v>176</v>
      </c>
      <c r="G353" s="89">
        <v>1174.7</v>
      </c>
    </row>
    <row r="354" spans="1:7" ht="31.2">
      <c r="A354" s="102" t="s">
        <v>205</v>
      </c>
      <c r="B354" s="101">
        <v>916</v>
      </c>
      <c r="C354" s="100">
        <v>1</v>
      </c>
      <c r="D354" s="100">
        <v>3</v>
      </c>
      <c r="E354" s="92" t="s">
        <v>204</v>
      </c>
      <c r="F354" s="91" t="s">
        <v>176</v>
      </c>
      <c r="G354" s="89">
        <v>856.7</v>
      </c>
    </row>
    <row r="355" spans="1:7">
      <c r="A355" s="102" t="s">
        <v>191</v>
      </c>
      <c r="B355" s="101">
        <v>916</v>
      </c>
      <c r="C355" s="100">
        <v>1</v>
      </c>
      <c r="D355" s="100">
        <v>3</v>
      </c>
      <c r="E355" s="92" t="s">
        <v>203</v>
      </c>
      <c r="F355" s="91" t="s">
        <v>176</v>
      </c>
      <c r="G355" s="89">
        <v>856.7</v>
      </c>
    </row>
    <row r="356" spans="1:7" ht="67.2" customHeight="1">
      <c r="A356" s="102" t="s">
        <v>190</v>
      </c>
      <c r="B356" s="101">
        <v>916</v>
      </c>
      <c r="C356" s="100">
        <v>1</v>
      </c>
      <c r="D356" s="100">
        <v>3</v>
      </c>
      <c r="E356" s="92" t="s">
        <v>203</v>
      </c>
      <c r="F356" s="91" t="s">
        <v>189</v>
      </c>
      <c r="G356" s="89">
        <v>856.7</v>
      </c>
    </row>
    <row r="357" spans="1:7" ht="31.2">
      <c r="A357" s="102" t="s">
        <v>202</v>
      </c>
      <c r="B357" s="101">
        <v>916</v>
      </c>
      <c r="C357" s="100">
        <v>1</v>
      </c>
      <c r="D357" s="100">
        <v>3</v>
      </c>
      <c r="E357" s="92" t="s">
        <v>201</v>
      </c>
      <c r="F357" s="91" t="s">
        <v>176</v>
      </c>
      <c r="G357" s="89">
        <v>318</v>
      </c>
    </row>
    <row r="358" spans="1:7">
      <c r="A358" s="102" t="s">
        <v>191</v>
      </c>
      <c r="B358" s="101">
        <v>916</v>
      </c>
      <c r="C358" s="100">
        <v>1</v>
      </c>
      <c r="D358" s="100">
        <v>3</v>
      </c>
      <c r="E358" s="92" t="s">
        <v>199</v>
      </c>
      <c r="F358" s="91" t="s">
        <v>176</v>
      </c>
      <c r="G358" s="89">
        <v>318</v>
      </c>
    </row>
    <row r="359" spans="1:7" ht="67.2" customHeight="1">
      <c r="A359" s="102" t="s">
        <v>190</v>
      </c>
      <c r="B359" s="101">
        <v>916</v>
      </c>
      <c r="C359" s="100">
        <v>1</v>
      </c>
      <c r="D359" s="100">
        <v>3</v>
      </c>
      <c r="E359" s="92" t="s">
        <v>199</v>
      </c>
      <c r="F359" s="91" t="s">
        <v>189</v>
      </c>
      <c r="G359" s="89">
        <v>313.10000000000002</v>
      </c>
    </row>
    <row r="360" spans="1:7" ht="31.2">
      <c r="A360" s="102" t="s">
        <v>175</v>
      </c>
      <c r="B360" s="101">
        <v>916</v>
      </c>
      <c r="C360" s="100">
        <v>1</v>
      </c>
      <c r="D360" s="100">
        <v>3</v>
      </c>
      <c r="E360" s="92" t="s">
        <v>199</v>
      </c>
      <c r="F360" s="91" t="s">
        <v>172</v>
      </c>
      <c r="G360" s="89">
        <v>4.9000000000000004</v>
      </c>
    </row>
    <row r="361" spans="1:7" s="87" customFormat="1">
      <c r="A361" s="105" t="s">
        <v>639</v>
      </c>
      <c r="B361" s="104">
        <v>917</v>
      </c>
      <c r="C361" s="103">
        <v>0</v>
      </c>
      <c r="D361" s="103">
        <v>0</v>
      </c>
      <c r="E361" s="96" t="s">
        <v>176</v>
      </c>
      <c r="F361" s="95" t="s">
        <v>176</v>
      </c>
      <c r="G361" s="88">
        <v>38995.800000000003</v>
      </c>
    </row>
    <row r="362" spans="1:7">
      <c r="A362" s="102" t="s">
        <v>627</v>
      </c>
      <c r="B362" s="101">
        <v>917</v>
      </c>
      <c r="C362" s="100">
        <v>1</v>
      </c>
      <c r="D362" s="100">
        <v>0</v>
      </c>
      <c r="E362" s="92" t="s">
        <v>176</v>
      </c>
      <c r="F362" s="91" t="s">
        <v>176</v>
      </c>
      <c r="G362" s="89">
        <v>32442.6</v>
      </c>
    </row>
    <row r="363" spans="1:7" ht="31.2">
      <c r="A363" s="102" t="s">
        <v>366</v>
      </c>
      <c r="B363" s="101">
        <v>917</v>
      </c>
      <c r="C363" s="100">
        <v>1</v>
      </c>
      <c r="D363" s="100">
        <v>2</v>
      </c>
      <c r="E363" s="92" t="s">
        <v>176</v>
      </c>
      <c r="F363" s="91" t="s">
        <v>176</v>
      </c>
      <c r="G363" s="89">
        <v>2146.1</v>
      </c>
    </row>
    <row r="364" spans="1:7" ht="46.8">
      <c r="A364" s="102" t="s">
        <v>397</v>
      </c>
      <c r="B364" s="101">
        <v>917</v>
      </c>
      <c r="C364" s="100">
        <v>1</v>
      </c>
      <c r="D364" s="100">
        <v>2</v>
      </c>
      <c r="E364" s="92" t="s">
        <v>396</v>
      </c>
      <c r="F364" s="91" t="s">
        <v>176</v>
      </c>
      <c r="G364" s="89">
        <v>2146.1</v>
      </c>
    </row>
    <row r="365" spans="1:7" ht="31.2">
      <c r="A365" s="102" t="s">
        <v>395</v>
      </c>
      <c r="B365" s="101">
        <v>917</v>
      </c>
      <c r="C365" s="100">
        <v>1</v>
      </c>
      <c r="D365" s="100">
        <v>2</v>
      </c>
      <c r="E365" s="92" t="s">
        <v>394</v>
      </c>
      <c r="F365" s="91" t="s">
        <v>176</v>
      </c>
      <c r="G365" s="89">
        <v>2146.1</v>
      </c>
    </row>
    <row r="366" spans="1:7" ht="31.2">
      <c r="A366" s="102" t="s">
        <v>369</v>
      </c>
      <c r="B366" s="101">
        <v>917</v>
      </c>
      <c r="C366" s="100">
        <v>1</v>
      </c>
      <c r="D366" s="100">
        <v>2</v>
      </c>
      <c r="E366" s="92" t="s">
        <v>368</v>
      </c>
      <c r="F366" s="91" t="s">
        <v>176</v>
      </c>
      <c r="G366" s="89">
        <v>2146.1</v>
      </c>
    </row>
    <row r="367" spans="1:7" ht="31.2">
      <c r="A367" s="102" t="s">
        <v>367</v>
      </c>
      <c r="B367" s="101">
        <v>917</v>
      </c>
      <c r="C367" s="100">
        <v>1</v>
      </c>
      <c r="D367" s="100">
        <v>2</v>
      </c>
      <c r="E367" s="92" t="s">
        <v>365</v>
      </c>
      <c r="F367" s="91" t="s">
        <v>176</v>
      </c>
      <c r="G367" s="89">
        <v>2146.1</v>
      </c>
    </row>
    <row r="368" spans="1:7" ht="64.95" customHeight="1">
      <c r="A368" s="102" t="s">
        <v>190</v>
      </c>
      <c r="B368" s="101">
        <v>917</v>
      </c>
      <c r="C368" s="100">
        <v>1</v>
      </c>
      <c r="D368" s="100">
        <v>2</v>
      </c>
      <c r="E368" s="92" t="s">
        <v>365</v>
      </c>
      <c r="F368" s="91" t="s">
        <v>189</v>
      </c>
      <c r="G368" s="89">
        <v>2146.1</v>
      </c>
    </row>
    <row r="369" spans="1:7" ht="46.8">
      <c r="A369" s="102" t="s">
        <v>241</v>
      </c>
      <c r="B369" s="101">
        <v>917</v>
      </c>
      <c r="C369" s="100">
        <v>1</v>
      </c>
      <c r="D369" s="100">
        <v>4</v>
      </c>
      <c r="E369" s="92" t="s">
        <v>176</v>
      </c>
      <c r="F369" s="91" t="s">
        <v>176</v>
      </c>
      <c r="G369" s="89">
        <v>28205.200000000001</v>
      </c>
    </row>
    <row r="370" spans="1:7" ht="46.8">
      <c r="A370" s="102" t="s">
        <v>515</v>
      </c>
      <c r="B370" s="101">
        <v>917</v>
      </c>
      <c r="C370" s="100">
        <v>1</v>
      </c>
      <c r="D370" s="100">
        <v>4</v>
      </c>
      <c r="E370" s="92" t="s">
        <v>514</v>
      </c>
      <c r="F370" s="91" t="s">
        <v>176</v>
      </c>
      <c r="G370" s="89">
        <v>2.4</v>
      </c>
    </row>
    <row r="371" spans="1:7" ht="48" customHeight="1">
      <c r="A371" s="102" t="s">
        <v>489</v>
      </c>
      <c r="B371" s="101">
        <v>917</v>
      </c>
      <c r="C371" s="100">
        <v>1</v>
      </c>
      <c r="D371" s="100">
        <v>4</v>
      </c>
      <c r="E371" s="92" t="s">
        <v>488</v>
      </c>
      <c r="F371" s="91" t="s">
        <v>176</v>
      </c>
      <c r="G371" s="89">
        <v>2.4</v>
      </c>
    </row>
    <row r="372" spans="1:7" ht="62.4">
      <c r="A372" s="102" t="s">
        <v>483</v>
      </c>
      <c r="B372" s="101">
        <v>917</v>
      </c>
      <c r="C372" s="100">
        <v>1</v>
      </c>
      <c r="D372" s="100">
        <v>4</v>
      </c>
      <c r="E372" s="92" t="s">
        <v>482</v>
      </c>
      <c r="F372" s="91" t="s">
        <v>176</v>
      </c>
      <c r="G372" s="89">
        <v>2.4</v>
      </c>
    </row>
    <row r="373" spans="1:7" ht="62.4">
      <c r="A373" s="102" t="s">
        <v>481</v>
      </c>
      <c r="B373" s="101">
        <v>917</v>
      </c>
      <c r="C373" s="100">
        <v>1</v>
      </c>
      <c r="D373" s="100">
        <v>4</v>
      </c>
      <c r="E373" s="92" t="s">
        <v>480</v>
      </c>
      <c r="F373" s="91" t="s">
        <v>176</v>
      </c>
      <c r="G373" s="89">
        <v>2.4</v>
      </c>
    </row>
    <row r="374" spans="1:7" ht="31.2">
      <c r="A374" s="102" t="s">
        <v>175</v>
      </c>
      <c r="B374" s="101">
        <v>917</v>
      </c>
      <c r="C374" s="100">
        <v>1</v>
      </c>
      <c r="D374" s="100">
        <v>4</v>
      </c>
      <c r="E374" s="92" t="s">
        <v>480</v>
      </c>
      <c r="F374" s="91" t="s">
        <v>172</v>
      </c>
      <c r="G374" s="89">
        <v>2.4</v>
      </c>
    </row>
    <row r="375" spans="1:7" ht="46.8">
      <c r="A375" s="102" t="s">
        <v>397</v>
      </c>
      <c r="B375" s="101">
        <v>917</v>
      </c>
      <c r="C375" s="100">
        <v>1</v>
      </c>
      <c r="D375" s="100">
        <v>4</v>
      </c>
      <c r="E375" s="92" t="s">
        <v>396</v>
      </c>
      <c r="F375" s="91" t="s">
        <v>176</v>
      </c>
      <c r="G375" s="89">
        <v>28169.8</v>
      </c>
    </row>
    <row r="376" spans="1:7" ht="31.2">
      <c r="A376" s="102" t="s">
        <v>395</v>
      </c>
      <c r="B376" s="101">
        <v>917</v>
      </c>
      <c r="C376" s="100">
        <v>1</v>
      </c>
      <c r="D376" s="100">
        <v>4</v>
      </c>
      <c r="E376" s="92" t="s">
        <v>394</v>
      </c>
      <c r="F376" s="91" t="s">
        <v>176</v>
      </c>
      <c r="G376" s="89">
        <v>28169.8</v>
      </c>
    </row>
    <row r="377" spans="1:7" ht="31.2">
      <c r="A377" s="102" t="s">
        <v>372</v>
      </c>
      <c r="B377" s="101">
        <v>917</v>
      </c>
      <c r="C377" s="100">
        <v>1</v>
      </c>
      <c r="D377" s="100">
        <v>4</v>
      </c>
      <c r="E377" s="92" t="s">
        <v>371</v>
      </c>
      <c r="F377" s="91" t="s">
        <v>176</v>
      </c>
      <c r="G377" s="89">
        <v>24637.200000000001</v>
      </c>
    </row>
    <row r="378" spans="1:7" ht="31.2">
      <c r="A378" s="102" t="s">
        <v>367</v>
      </c>
      <c r="B378" s="101">
        <v>917</v>
      </c>
      <c r="C378" s="100">
        <v>1</v>
      </c>
      <c r="D378" s="100">
        <v>4</v>
      </c>
      <c r="E378" s="92" t="s">
        <v>370</v>
      </c>
      <c r="F378" s="91" t="s">
        <v>176</v>
      </c>
      <c r="G378" s="89">
        <v>24637.200000000001</v>
      </c>
    </row>
    <row r="379" spans="1:7" ht="68.400000000000006" customHeight="1">
      <c r="A379" s="102" t="s">
        <v>190</v>
      </c>
      <c r="B379" s="101">
        <v>917</v>
      </c>
      <c r="C379" s="100">
        <v>1</v>
      </c>
      <c r="D379" s="100">
        <v>4</v>
      </c>
      <c r="E379" s="92" t="s">
        <v>370</v>
      </c>
      <c r="F379" s="91" t="s">
        <v>189</v>
      </c>
      <c r="G379" s="89">
        <v>22542.9</v>
      </c>
    </row>
    <row r="380" spans="1:7" ht="31.2">
      <c r="A380" s="102" t="s">
        <v>175</v>
      </c>
      <c r="B380" s="101">
        <v>917</v>
      </c>
      <c r="C380" s="100">
        <v>1</v>
      </c>
      <c r="D380" s="100">
        <v>4</v>
      </c>
      <c r="E380" s="92" t="s">
        <v>370</v>
      </c>
      <c r="F380" s="91" t="s">
        <v>172</v>
      </c>
      <c r="G380" s="89">
        <v>2007.4</v>
      </c>
    </row>
    <row r="381" spans="1:7">
      <c r="A381" s="102" t="s">
        <v>254</v>
      </c>
      <c r="B381" s="101">
        <v>917</v>
      </c>
      <c r="C381" s="100">
        <v>1</v>
      </c>
      <c r="D381" s="100">
        <v>4</v>
      </c>
      <c r="E381" s="92" t="s">
        <v>370</v>
      </c>
      <c r="F381" s="91" t="s">
        <v>252</v>
      </c>
      <c r="G381" s="89">
        <v>63.2</v>
      </c>
    </row>
    <row r="382" spans="1:7">
      <c r="A382" s="102" t="s">
        <v>183</v>
      </c>
      <c r="B382" s="101">
        <v>917</v>
      </c>
      <c r="C382" s="100">
        <v>1</v>
      </c>
      <c r="D382" s="100">
        <v>4</v>
      </c>
      <c r="E382" s="92" t="s">
        <v>370</v>
      </c>
      <c r="F382" s="91" t="s">
        <v>180</v>
      </c>
      <c r="G382" s="89">
        <v>23.7</v>
      </c>
    </row>
    <row r="383" spans="1:7" ht="31.2">
      <c r="A383" s="102" t="s">
        <v>364</v>
      </c>
      <c r="B383" s="101">
        <v>917</v>
      </c>
      <c r="C383" s="100">
        <v>1</v>
      </c>
      <c r="D383" s="100">
        <v>4</v>
      </c>
      <c r="E383" s="92" t="s">
        <v>363</v>
      </c>
      <c r="F383" s="91" t="s">
        <v>176</v>
      </c>
      <c r="G383" s="89">
        <v>3532.6</v>
      </c>
    </row>
    <row r="384" spans="1:7" ht="62.4">
      <c r="A384" s="102" t="s">
        <v>359</v>
      </c>
      <c r="B384" s="101">
        <v>917</v>
      </c>
      <c r="C384" s="100">
        <v>1</v>
      </c>
      <c r="D384" s="100">
        <v>4</v>
      </c>
      <c r="E384" s="92" t="s">
        <v>358</v>
      </c>
      <c r="F384" s="91" t="s">
        <v>176</v>
      </c>
      <c r="G384" s="89">
        <v>1219.2</v>
      </c>
    </row>
    <row r="385" spans="1:7" ht="64.95" customHeight="1">
      <c r="A385" s="102" t="s">
        <v>190</v>
      </c>
      <c r="B385" s="101">
        <v>917</v>
      </c>
      <c r="C385" s="100">
        <v>1</v>
      </c>
      <c r="D385" s="100">
        <v>4</v>
      </c>
      <c r="E385" s="92" t="s">
        <v>358</v>
      </c>
      <c r="F385" s="91" t="s">
        <v>189</v>
      </c>
      <c r="G385" s="89">
        <v>1117.9000000000001</v>
      </c>
    </row>
    <row r="386" spans="1:7" ht="31.2">
      <c r="A386" s="102" t="s">
        <v>175</v>
      </c>
      <c r="B386" s="101">
        <v>917</v>
      </c>
      <c r="C386" s="100">
        <v>1</v>
      </c>
      <c r="D386" s="100">
        <v>4</v>
      </c>
      <c r="E386" s="92" t="s">
        <v>358</v>
      </c>
      <c r="F386" s="91" t="s">
        <v>172</v>
      </c>
      <c r="G386" s="89">
        <v>101.3</v>
      </c>
    </row>
    <row r="387" spans="1:7" ht="62.4">
      <c r="A387" s="102" t="s">
        <v>357</v>
      </c>
      <c r="B387" s="101">
        <v>917</v>
      </c>
      <c r="C387" s="100">
        <v>1</v>
      </c>
      <c r="D387" s="100">
        <v>4</v>
      </c>
      <c r="E387" s="92" t="s">
        <v>356</v>
      </c>
      <c r="F387" s="91" t="s">
        <v>176</v>
      </c>
      <c r="G387" s="89">
        <v>1102.3</v>
      </c>
    </row>
    <row r="388" spans="1:7" ht="63" customHeight="1">
      <c r="A388" s="102" t="s">
        <v>190</v>
      </c>
      <c r="B388" s="101">
        <v>917</v>
      </c>
      <c r="C388" s="100">
        <v>1</v>
      </c>
      <c r="D388" s="100">
        <v>4</v>
      </c>
      <c r="E388" s="92" t="s">
        <v>356</v>
      </c>
      <c r="F388" s="91" t="s">
        <v>189</v>
      </c>
      <c r="G388" s="89">
        <v>901.5</v>
      </c>
    </row>
    <row r="389" spans="1:7" ht="31.2">
      <c r="A389" s="102" t="s">
        <v>175</v>
      </c>
      <c r="B389" s="101">
        <v>917</v>
      </c>
      <c r="C389" s="100">
        <v>1</v>
      </c>
      <c r="D389" s="100">
        <v>4</v>
      </c>
      <c r="E389" s="92" t="s">
        <v>356</v>
      </c>
      <c r="F389" s="91" t="s">
        <v>172</v>
      </c>
      <c r="G389" s="89">
        <v>200.8</v>
      </c>
    </row>
    <row r="390" spans="1:7" ht="31.2">
      <c r="A390" s="102" t="s">
        <v>355</v>
      </c>
      <c r="B390" s="101">
        <v>917</v>
      </c>
      <c r="C390" s="100">
        <v>1</v>
      </c>
      <c r="D390" s="100">
        <v>4</v>
      </c>
      <c r="E390" s="92" t="s">
        <v>354</v>
      </c>
      <c r="F390" s="91" t="s">
        <v>176</v>
      </c>
      <c r="G390" s="89">
        <v>605.20000000000005</v>
      </c>
    </row>
    <row r="391" spans="1:7" ht="65.400000000000006" customHeight="1">
      <c r="A391" s="102" t="s">
        <v>190</v>
      </c>
      <c r="B391" s="101">
        <v>917</v>
      </c>
      <c r="C391" s="100">
        <v>1</v>
      </c>
      <c r="D391" s="100">
        <v>4</v>
      </c>
      <c r="E391" s="92" t="s">
        <v>354</v>
      </c>
      <c r="F391" s="91" t="s">
        <v>189</v>
      </c>
      <c r="G391" s="89">
        <v>557.9</v>
      </c>
    </row>
    <row r="392" spans="1:7" ht="31.2">
      <c r="A392" s="102" t="s">
        <v>175</v>
      </c>
      <c r="B392" s="101">
        <v>917</v>
      </c>
      <c r="C392" s="100">
        <v>1</v>
      </c>
      <c r="D392" s="100">
        <v>4</v>
      </c>
      <c r="E392" s="92" t="s">
        <v>354</v>
      </c>
      <c r="F392" s="91" t="s">
        <v>172</v>
      </c>
      <c r="G392" s="89">
        <v>47.3</v>
      </c>
    </row>
    <row r="393" spans="1:7" ht="46.8">
      <c r="A393" s="102" t="s">
        <v>353</v>
      </c>
      <c r="B393" s="101">
        <v>917</v>
      </c>
      <c r="C393" s="100">
        <v>1</v>
      </c>
      <c r="D393" s="100">
        <v>4</v>
      </c>
      <c r="E393" s="92" t="s">
        <v>352</v>
      </c>
      <c r="F393" s="91" t="s">
        <v>176</v>
      </c>
      <c r="G393" s="89">
        <v>605.20000000000005</v>
      </c>
    </row>
    <row r="394" spans="1:7" ht="65.400000000000006" customHeight="1">
      <c r="A394" s="102" t="s">
        <v>190</v>
      </c>
      <c r="B394" s="101">
        <v>917</v>
      </c>
      <c r="C394" s="100">
        <v>1</v>
      </c>
      <c r="D394" s="100">
        <v>4</v>
      </c>
      <c r="E394" s="92" t="s">
        <v>352</v>
      </c>
      <c r="F394" s="91" t="s">
        <v>189</v>
      </c>
      <c r="G394" s="89">
        <v>554.20000000000005</v>
      </c>
    </row>
    <row r="395" spans="1:7" ht="31.2">
      <c r="A395" s="102" t="s">
        <v>175</v>
      </c>
      <c r="B395" s="101">
        <v>917</v>
      </c>
      <c r="C395" s="100">
        <v>1</v>
      </c>
      <c r="D395" s="100">
        <v>4</v>
      </c>
      <c r="E395" s="92" t="s">
        <v>352</v>
      </c>
      <c r="F395" s="91" t="s">
        <v>172</v>
      </c>
      <c r="G395" s="89">
        <v>51</v>
      </c>
    </row>
    <row r="396" spans="1:7" ht="93.6">
      <c r="A396" s="102" t="s">
        <v>351</v>
      </c>
      <c r="B396" s="101">
        <v>917</v>
      </c>
      <c r="C396" s="100">
        <v>1</v>
      </c>
      <c r="D396" s="100">
        <v>4</v>
      </c>
      <c r="E396" s="92" t="s">
        <v>350</v>
      </c>
      <c r="F396" s="91" t="s">
        <v>176</v>
      </c>
      <c r="G396" s="89">
        <v>0.7</v>
      </c>
    </row>
    <row r="397" spans="1:7" ht="31.2">
      <c r="A397" s="102" t="s">
        <v>175</v>
      </c>
      <c r="B397" s="101">
        <v>917</v>
      </c>
      <c r="C397" s="100">
        <v>1</v>
      </c>
      <c r="D397" s="100">
        <v>4</v>
      </c>
      <c r="E397" s="92" t="s">
        <v>350</v>
      </c>
      <c r="F397" s="91" t="s">
        <v>172</v>
      </c>
      <c r="G397" s="89">
        <v>0.7</v>
      </c>
    </row>
    <row r="398" spans="1:7" ht="46.8">
      <c r="A398" s="102" t="s">
        <v>248</v>
      </c>
      <c r="B398" s="101">
        <v>917</v>
      </c>
      <c r="C398" s="100">
        <v>1</v>
      </c>
      <c r="D398" s="100">
        <v>4</v>
      </c>
      <c r="E398" s="92" t="s">
        <v>247</v>
      </c>
      <c r="F398" s="91" t="s">
        <v>176</v>
      </c>
      <c r="G398" s="89">
        <v>33</v>
      </c>
    </row>
    <row r="399" spans="1:7" ht="46.8">
      <c r="A399" s="102" t="s">
        <v>246</v>
      </c>
      <c r="B399" s="101">
        <v>917</v>
      </c>
      <c r="C399" s="100">
        <v>1</v>
      </c>
      <c r="D399" s="100">
        <v>4</v>
      </c>
      <c r="E399" s="92" t="s">
        <v>245</v>
      </c>
      <c r="F399" s="91" t="s">
        <v>176</v>
      </c>
      <c r="G399" s="89">
        <v>33</v>
      </c>
    </row>
    <row r="400" spans="1:7" ht="62.4">
      <c r="A400" s="102" t="s">
        <v>244</v>
      </c>
      <c r="B400" s="101">
        <v>917</v>
      </c>
      <c r="C400" s="100">
        <v>1</v>
      </c>
      <c r="D400" s="100">
        <v>4</v>
      </c>
      <c r="E400" s="92" t="s">
        <v>243</v>
      </c>
      <c r="F400" s="91" t="s">
        <v>176</v>
      </c>
      <c r="G400" s="89">
        <v>33</v>
      </c>
    </row>
    <row r="401" spans="1:7" ht="31.2">
      <c r="A401" s="102" t="s">
        <v>242</v>
      </c>
      <c r="B401" s="101">
        <v>917</v>
      </c>
      <c r="C401" s="100">
        <v>1</v>
      </c>
      <c r="D401" s="100">
        <v>4</v>
      </c>
      <c r="E401" s="92" t="s">
        <v>240</v>
      </c>
      <c r="F401" s="91" t="s">
        <v>176</v>
      </c>
      <c r="G401" s="89">
        <v>33</v>
      </c>
    </row>
    <row r="402" spans="1:7" ht="31.2">
      <c r="A402" s="102" t="s">
        <v>175</v>
      </c>
      <c r="B402" s="101">
        <v>917</v>
      </c>
      <c r="C402" s="100">
        <v>1</v>
      </c>
      <c r="D402" s="100">
        <v>4</v>
      </c>
      <c r="E402" s="92" t="s">
        <v>240</v>
      </c>
      <c r="F402" s="91" t="s">
        <v>172</v>
      </c>
      <c r="G402" s="89">
        <v>33</v>
      </c>
    </row>
    <row r="403" spans="1:7">
      <c r="A403" s="102" t="s">
        <v>361</v>
      </c>
      <c r="B403" s="101">
        <v>917</v>
      </c>
      <c r="C403" s="100">
        <v>1</v>
      </c>
      <c r="D403" s="100">
        <v>5</v>
      </c>
      <c r="E403" s="92" t="s">
        <v>176</v>
      </c>
      <c r="F403" s="91" t="s">
        <v>176</v>
      </c>
      <c r="G403" s="89">
        <v>93.3</v>
      </c>
    </row>
    <row r="404" spans="1:7" ht="46.8">
      <c r="A404" s="102" t="s">
        <v>397</v>
      </c>
      <c r="B404" s="101">
        <v>917</v>
      </c>
      <c r="C404" s="100">
        <v>1</v>
      </c>
      <c r="D404" s="100">
        <v>5</v>
      </c>
      <c r="E404" s="92" t="s">
        <v>396</v>
      </c>
      <c r="F404" s="91" t="s">
        <v>176</v>
      </c>
      <c r="G404" s="89">
        <v>93.3</v>
      </c>
    </row>
    <row r="405" spans="1:7" ht="31.2">
      <c r="A405" s="102" t="s">
        <v>395</v>
      </c>
      <c r="B405" s="101">
        <v>917</v>
      </c>
      <c r="C405" s="100">
        <v>1</v>
      </c>
      <c r="D405" s="100">
        <v>5</v>
      </c>
      <c r="E405" s="92" t="s">
        <v>394</v>
      </c>
      <c r="F405" s="91" t="s">
        <v>176</v>
      </c>
      <c r="G405" s="89">
        <v>93.3</v>
      </c>
    </row>
    <row r="406" spans="1:7" ht="31.2">
      <c r="A406" s="102" t="s">
        <v>364</v>
      </c>
      <c r="B406" s="101">
        <v>917</v>
      </c>
      <c r="C406" s="100">
        <v>1</v>
      </c>
      <c r="D406" s="100">
        <v>5</v>
      </c>
      <c r="E406" s="92" t="s">
        <v>363</v>
      </c>
      <c r="F406" s="91" t="s">
        <v>176</v>
      </c>
      <c r="G406" s="89">
        <v>93.3</v>
      </c>
    </row>
    <row r="407" spans="1:7" ht="46.8">
      <c r="A407" s="102" t="s">
        <v>362</v>
      </c>
      <c r="B407" s="101">
        <v>917</v>
      </c>
      <c r="C407" s="100">
        <v>1</v>
      </c>
      <c r="D407" s="100">
        <v>5</v>
      </c>
      <c r="E407" s="92" t="s">
        <v>360</v>
      </c>
      <c r="F407" s="91" t="s">
        <v>176</v>
      </c>
      <c r="G407" s="89">
        <v>93.3</v>
      </c>
    </row>
    <row r="408" spans="1:7" ht="31.2">
      <c r="A408" s="102" t="s">
        <v>175</v>
      </c>
      <c r="B408" s="101">
        <v>917</v>
      </c>
      <c r="C408" s="100">
        <v>1</v>
      </c>
      <c r="D408" s="100">
        <v>5</v>
      </c>
      <c r="E408" s="92" t="s">
        <v>360</v>
      </c>
      <c r="F408" s="91" t="s">
        <v>172</v>
      </c>
      <c r="G408" s="89">
        <v>93.3</v>
      </c>
    </row>
    <row r="409" spans="1:7">
      <c r="A409" s="102" t="s">
        <v>182</v>
      </c>
      <c r="B409" s="101">
        <v>917</v>
      </c>
      <c r="C409" s="100">
        <v>1</v>
      </c>
      <c r="D409" s="100">
        <v>11</v>
      </c>
      <c r="E409" s="92" t="s">
        <v>176</v>
      </c>
      <c r="F409" s="91" t="s">
        <v>176</v>
      </c>
      <c r="G409" s="89">
        <v>300</v>
      </c>
    </row>
    <row r="410" spans="1:7">
      <c r="A410" s="102" t="s">
        <v>209</v>
      </c>
      <c r="B410" s="101">
        <v>917</v>
      </c>
      <c r="C410" s="100">
        <v>1</v>
      </c>
      <c r="D410" s="100">
        <v>11</v>
      </c>
      <c r="E410" s="92" t="s">
        <v>208</v>
      </c>
      <c r="F410" s="91" t="s">
        <v>176</v>
      </c>
      <c r="G410" s="89">
        <v>300</v>
      </c>
    </row>
    <row r="411" spans="1:7">
      <c r="A411" s="102" t="s">
        <v>186</v>
      </c>
      <c r="B411" s="101">
        <v>917</v>
      </c>
      <c r="C411" s="100">
        <v>1</v>
      </c>
      <c r="D411" s="100">
        <v>11</v>
      </c>
      <c r="E411" s="92" t="s">
        <v>185</v>
      </c>
      <c r="F411" s="91" t="s">
        <v>176</v>
      </c>
      <c r="G411" s="89">
        <v>300</v>
      </c>
    </row>
    <row r="412" spans="1:7" ht="31.2">
      <c r="A412" s="102" t="s">
        <v>184</v>
      </c>
      <c r="B412" s="101">
        <v>917</v>
      </c>
      <c r="C412" s="100">
        <v>1</v>
      </c>
      <c r="D412" s="100">
        <v>11</v>
      </c>
      <c r="E412" s="92" t="s">
        <v>181</v>
      </c>
      <c r="F412" s="91" t="s">
        <v>176</v>
      </c>
      <c r="G412" s="89">
        <v>300</v>
      </c>
    </row>
    <row r="413" spans="1:7">
      <c r="A413" s="102" t="s">
        <v>183</v>
      </c>
      <c r="B413" s="101">
        <v>917</v>
      </c>
      <c r="C413" s="100">
        <v>1</v>
      </c>
      <c r="D413" s="100">
        <v>11</v>
      </c>
      <c r="E413" s="92" t="s">
        <v>181</v>
      </c>
      <c r="F413" s="91" t="s">
        <v>180</v>
      </c>
      <c r="G413" s="89">
        <v>300</v>
      </c>
    </row>
    <row r="414" spans="1:7">
      <c r="A414" s="102" t="s">
        <v>232</v>
      </c>
      <c r="B414" s="101">
        <v>917</v>
      </c>
      <c r="C414" s="100">
        <v>1</v>
      </c>
      <c r="D414" s="100">
        <v>13</v>
      </c>
      <c r="E414" s="92" t="s">
        <v>176</v>
      </c>
      <c r="F414" s="91" t="s">
        <v>176</v>
      </c>
      <c r="G414" s="89">
        <v>1698</v>
      </c>
    </row>
    <row r="415" spans="1:7" ht="46.8">
      <c r="A415" s="102" t="s">
        <v>515</v>
      </c>
      <c r="B415" s="101">
        <v>917</v>
      </c>
      <c r="C415" s="100">
        <v>1</v>
      </c>
      <c r="D415" s="100">
        <v>13</v>
      </c>
      <c r="E415" s="92" t="s">
        <v>514</v>
      </c>
      <c r="F415" s="91" t="s">
        <v>176</v>
      </c>
      <c r="G415" s="89">
        <v>120.3</v>
      </c>
    </row>
    <row r="416" spans="1:7" ht="46.8">
      <c r="A416" s="102" t="s">
        <v>513</v>
      </c>
      <c r="B416" s="101">
        <v>917</v>
      </c>
      <c r="C416" s="100">
        <v>1</v>
      </c>
      <c r="D416" s="100">
        <v>13</v>
      </c>
      <c r="E416" s="92" t="s">
        <v>512</v>
      </c>
      <c r="F416" s="91" t="s">
        <v>176</v>
      </c>
      <c r="G416" s="89">
        <v>120.3</v>
      </c>
    </row>
    <row r="417" spans="1:7" ht="62.4">
      <c r="A417" s="102" t="s">
        <v>507</v>
      </c>
      <c r="B417" s="101">
        <v>917</v>
      </c>
      <c r="C417" s="100">
        <v>1</v>
      </c>
      <c r="D417" s="100">
        <v>13</v>
      </c>
      <c r="E417" s="92" t="s">
        <v>506</v>
      </c>
      <c r="F417" s="91" t="s">
        <v>176</v>
      </c>
      <c r="G417" s="89">
        <v>120.3</v>
      </c>
    </row>
    <row r="418" spans="1:7" ht="31.2">
      <c r="A418" s="102" t="s">
        <v>505</v>
      </c>
      <c r="B418" s="101">
        <v>917</v>
      </c>
      <c r="C418" s="100">
        <v>1</v>
      </c>
      <c r="D418" s="100">
        <v>13</v>
      </c>
      <c r="E418" s="92" t="s">
        <v>504</v>
      </c>
      <c r="F418" s="91" t="s">
        <v>176</v>
      </c>
      <c r="G418" s="89">
        <v>120.3</v>
      </c>
    </row>
    <row r="419" spans="1:7" ht="31.2">
      <c r="A419" s="102" t="s">
        <v>175</v>
      </c>
      <c r="B419" s="101">
        <v>917</v>
      </c>
      <c r="C419" s="100">
        <v>1</v>
      </c>
      <c r="D419" s="100">
        <v>13</v>
      </c>
      <c r="E419" s="92" t="s">
        <v>504</v>
      </c>
      <c r="F419" s="91" t="s">
        <v>172</v>
      </c>
      <c r="G419" s="89">
        <v>4.2</v>
      </c>
    </row>
    <row r="420" spans="1:7">
      <c r="A420" s="102" t="s">
        <v>183</v>
      </c>
      <c r="B420" s="101">
        <v>917</v>
      </c>
      <c r="C420" s="100">
        <v>1</v>
      </c>
      <c r="D420" s="100">
        <v>13</v>
      </c>
      <c r="E420" s="92" t="s">
        <v>504</v>
      </c>
      <c r="F420" s="91" t="s">
        <v>180</v>
      </c>
      <c r="G420" s="89">
        <v>116.1</v>
      </c>
    </row>
    <row r="421" spans="1:7" ht="46.8">
      <c r="A421" s="102" t="s">
        <v>397</v>
      </c>
      <c r="B421" s="101">
        <v>917</v>
      </c>
      <c r="C421" s="100">
        <v>1</v>
      </c>
      <c r="D421" s="100">
        <v>13</v>
      </c>
      <c r="E421" s="92" t="s">
        <v>396</v>
      </c>
      <c r="F421" s="91" t="s">
        <v>176</v>
      </c>
      <c r="G421" s="89">
        <v>1501.7</v>
      </c>
    </row>
    <row r="422" spans="1:7" ht="31.2">
      <c r="A422" s="102" t="s">
        <v>395</v>
      </c>
      <c r="B422" s="101">
        <v>917</v>
      </c>
      <c r="C422" s="100">
        <v>1</v>
      </c>
      <c r="D422" s="100">
        <v>13</v>
      </c>
      <c r="E422" s="92" t="s">
        <v>394</v>
      </c>
      <c r="F422" s="91" t="s">
        <v>176</v>
      </c>
      <c r="G422" s="89">
        <v>1501.7</v>
      </c>
    </row>
    <row r="423" spans="1:7" ht="46.8">
      <c r="A423" s="102" t="s">
        <v>380</v>
      </c>
      <c r="B423" s="101">
        <v>917</v>
      </c>
      <c r="C423" s="100">
        <v>1</v>
      </c>
      <c r="D423" s="100">
        <v>13</v>
      </c>
      <c r="E423" s="92" t="s">
        <v>379</v>
      </c>
      <c r="F423" s="91" t="s">
        <v>176</v>
      </c>
      <c r="G423" s="89">
        <v>1365.5</v>
      </c>
    </row>
    <row r="424" spans="1:7" ht="78">
      <c r="A424" s="102" t="s">
        <v>378</v>
      </c>
      <c r="B424" s="101">
        <v>917</v>
      </c>
      <c r="C424" s="100">
        <v>1</v>
      </c>
      <c r="D424" s="100">
        <v>13</v>
      </c>
      <c r="E424" s="92" t="s">
        <v>377</v>
      </c>
      <c r="F424" s="91" t="s">
        <v>176</v>
      </c>
      <c r="G424" s="89">
        <v>1365.5</v>
      </c>
    </row>
    <row r="425" spans="1:7">
      <c r="A425" s="102" t="s">
        <v>254</v>
      </c>
      <c r="B425" s="101">
        <v>917</v>
      </c>
      <c r="C425" s="100">
        <v>1</v>
      </c>
      <c r="D425" s="100">
        <v>13</v>
      </c>
      <c r="E425" s="92" t="s">
        <v>377</v>
      </c>
      <c r="F425" s="91" t="s">
        <v>252</v>
      </c>
      <c r="G425" s="89">
        <v>1365.5</v>
      </c>
    </row>
    <row r="426" spans="1:7">
      <c r="A426" s="102" t="s">
        <v>376</v>
      </c>
      <c r="B426" s="101">
        <v>917</v>
      </c>
      <c r="C426" s="100">
        <v>1</v>
      </c>
      <c r="D426" s="100">
        <v>13</v>
      </c>
      <c r="E426" s="92" t="s">
        <v>375</v>
      </c>
      <c r="F426" s="91" t="s">
        <v>176</v>
      </c>
      <c r="G426" s="89">
        <v>136.19999999999999</v>
      </c>
    </row>
    <row r="427" spans="1:7" ht="46.8">
      <c r="A427" s="102" t="s">
        <v>374</v>
      </c>
      <c r="B427" s="101">
        <v>917</v>
      </c>
      <c r="C427" s="100">
        <v>1</v>
      </c>
      <c r="D427" s="100">
        <v>13</v>
      </c>
      <c r="E427" s="92" t="s">
        <v>373</v>
      </c>
      <c r="F427" s="91" t="s">
        <v>176</v>
      </c>
      <c r="G427" s="89">
        <v>136.19999999999999</v>
      </c>
    </row>
    <row r="428" spans="1:7">
      <c r="A428" s="102" t="s">
        <v>183</v>
      </c>
      <c r="B428" s="101">
        <v>917</v>
      </c>
      <c r="C428" s="100">
        <v>1</v>
      </c>
      <c r="D428" s="100">
        <v>13</v>
      </c>
      <c r="E428" s="92" t="s">
        <v>373</v>
      </c>
      <c r="F428" s="91" t="s">
        <v>180</v>
      </c>
      <c r="G428" s="89">
        <v>136.19999999999999</v>
      </c>
    </row>
    <row r="429" spans="1:7" ht="46.8">
      <c r="A429" s="102" t="s">
        <v>342</v>
      </c>
      <c r="B429" s="101">
        <v>917</v>
      </c>
      <c r="C429" s="100">
        <v>1</v>
      </c>
      <c r="D429" s="100">
        <v>13</v>
      </c>
      <c r="E429" s="92" t="s">
        <v>341</v>
      </c>
      <c r="F429" s="91" t="s">
        <v>176</v>
      </c>
      <c r="G429" s="89">
        <v>76</v>
      </c>
    </row>
    <row r="430" spans="1:7" ht="46.8">
      <c r="A430" s="102" t="s">
        <v>330</v>
      </c>
      <c r="B430" s="101">
        <v>917</v>
      </c>
      <c r="C430" s="100">
        <v>1</v>
      </c>
      <c r="D430" s="100">
        <v>13</v>
      </c>
      <c r="E430" s="92" t="s">
        <v>329</v>
      </c>
      <c r="F430" s="91" t="s">
        <v>176</v>
      </c>
      <c r="G430" s="89">
        <v>21</v>
      </c>
    </row>
    <row r="431" spans="1:7" ht="62.4">
      <c r="A431" s="102" t="s">
        <v>328</v>
      </c>
      <c r="B431" s="101">
        <v>917</v>
      </c>
      <c r="C431" s="100">
        <v>1</v>
      </c>
      <c r="D431" s="100">
        <v>13</v>
      </c>
      <c r="E431" s="92" t="s">
        <v>327</v>
      </c>
      <c r="F431" s="91" t="s">
        <v>176</v>
      </c>
      <c r="G431" s="89">
        <v>21</v>
      </c>
    </row>
    <row r="432" spans="1:7" ht="31.2">
      <c r="A432" s="102" t="s">
        <v>326</v>
      </c>
      <c r="B432" s="101">
        <v>917</v>
      </c>
      <c r="C432" s="100">
        <v>1</v>
      </c>
      <c r="D432" s="100">
        <v>13</v>
      </c>
      <c r="E432" s="92" t="s">
        <v>325</v>
      </c>
      <c r="F432" s="91" t="s">
        <v>176</v>
      </c>
      <c r="G432" s="89">
        <v>18</v>
      </c>
    </row>
    <row r="433" spans="1:7" ht="31.2">
      <c r="A433" s="102" t="s">
        <v>175</v>
      </c>
      <c r="B433" s="101">
        <v>917</v>
      </c>
      <c r="C433" s="100">
        <v>1</v>
      </c>
      <c r="D433" s="100">
        <v>13</v>
      </c>
      <c r="E433" s="92" t="s">
        <v>325</v>
      </c>
      <c r="F433" s="91" t="s">
        <v>172</v>
      </c>
      <c r="G433" s="89">
        <v>18</v>
      </c>
    </row>
    <row r="434" spans="1:7">
      <c r="A434" s="102" t="s">
        <v>324</v>
      </c>
      <c r="B434" s="101">
        <v>917</v>
      </c>
      <c r="C434" s="100">
        <v>1</v>
      </c>
      <c r="D434" s="100">
        <v>13</v>
      </c>
      <c r="E434" s="92" t="s">
        <v>323</v>
      </c>
      <c r="F434" s="91" t="s">
        <v>176</v>
      </c>
      <c r="G434" s="89">
        <v>3</v>
      </c>
    </row>
    <row r="435" spans="1:7" ht="31.2">
      <c r="A435" s="102" t="s">
        <v>175</v>
      </c>
      <c r="B435" s="101">
        <v>917</v>
      </c>
      <c r="C435" s="100">
        <v>1</v>
      </c>
      <c r="D435" s="100">
        <v>13</v>
      </c>
      <c r="E435" s="92" t="s">
        <v>323</v>
      </c>
      <c r="F435" s="91" t="s">
        <v>172</v>
      </c>
      <c r="G435" s="89">
        <v>3</v>
      </c>
    </row>
    <row r="436" spans="1:7" ht="31.2">
      <c r="A436" s="102" t="s">
        <v>322</v>
      </c>
      <c r="B436" s="101">
        <v>917</v>
      </c>
      <c r="C436" s="100">
        <v>1</v>
      </c>
      <c r="D436" s="100">
        <v>13</v>
      </c>
      <c r="E436" s="92" t="s">
        <v>321</v>
      </c>
      <c r="F436" s="91" t="s">
        <v>176</v>
      </c>
      <c r="G436" s="89">
        <v>55</v>
      </c>
    </row>
    <row r="437" spans="1:7" ht="46.8">
      <c r="A437" s="102" t="s">
        <v>320</v>
      </c>
      <c r="B437" s="101">
        <v>917</v>
      </c>
      <c r="C437" s="100">
        <v>1</v>
      </c>
      <c r="D437" s="100">
        <v>13</v>
      </c>
      <c r="E437" s="92" t="s">
        <v>319</v>
      </c>
      <c r="F437" s="91" t="s">
        <v>176</v>
      </c>
      <c r="G437" s="89">
        <v>55</v>
      </c>
    </row>
    <row r="438" spans="1:7" ht="46.8">
      <c r="A438" s="102" t="s">
        <v>318</v>
      </c>
      <c r="B438" s="101">
        <v>917</v>
      </c>
      <c r="C438" s="100">
        <v>1</v>
      </c>
      <c r="D438" s="100">
        <v>13</v>
      </c>
      <c r="E438" s="92" t="s">
        <v>317</v>
      </c>
      <c r="F438" s="91" t="s">
        <v>176</v>
      </c>
      <c r="G438" s="89">
        <v>35</v>
      </c>
    </row>
    <row r="439" spans="1:7" ht="31.2">
      <c r="A439" s="102" t="s">
        <v>175</v>
      </c>
      <c r="B439" s="101">
        <v>917</v>
      </c>
      <c r="C439" s="100">
        <v>1</v>
      </c>
      <c r="D439" s="100">
        <v>13</v>
      </c>
      <c r="E439" s="92" t="s">
        <v>317</v>
      </c>
      <c r="F439" s="91" t="s">
        <v>172</v>
      </c>
      <c r="G439" s="89">
        <v>35</v>
      </c>
    </row>
    <row r="440" spans="1:7" ht="37.200000000000003" customHeight="1">
      <c r="A440" s="102" t="s">
        <v>316</v>
      </c>
      <c r="B440" s="101">
        <v>917</v>
      </c>
      <c r="C440" s="100">
        <v>1</v>
      </c>
      <c r="D440" s="100">
        <v>13</v>
      </c>
      <c r="E440" s="92" t="s">
        <v>315</v>
      </c>
      <c r="F440" s="91" t="s">
        <v>176</v>
      </c>
      <c r="G440" s="89">
        <v>15</v>
      </c>
    </row>
    <row r="441" spans="1:7" ht="31.2">
      <c r="A441" s="102" t="s">
        <v>175</v>
      </c>
      <c r="B441" s="101">
        <v>917</v>
      </c>
      <c r="C441" s="100">
        <v>1</v>
      </c>
      <c r="D441" s="100">
        <v>13</v>
      </c>
      <c r="E441" s="92" t="s">
        <v>315</v>
      </c>
      <c r="F441" s="91" t="s">
        <v>172</v>
      </c>
      <c r="G441" s="89">
        <v>15</v>
      </c>
    </row>
    <row r="442" spans="1:7" ht="78">
      <c r="A442" s="102" t="s">
        <v>314</v>
      </c>
      <c r="B442" s="101">
        <v>917</v>
      </c>
      <c r="C442" s="100">
        <v>1</v>
      </c>
      <c r="D442" s="100">
        <v>13</v>
      </c>
      <c r="E442" s="92" t="s">
        <v>313</v>
      </c>
      <c r="F442" s="91" t="s">
        <v>176</v>
      </c>
      <c r="G442" s="89">
        <v>5</v>
      </c>
    </row>
    <row r="443" spans="1:7" ht="31.2">
      <c r="A443" s="102" t="s">
        <v>175</v>
      </c>
      <c r="B443" s="101">
        <v>917</v>
      </c>
      <c r="C443" s="100">
        <v>1</v>
      </c>
      <c r="D443" s="100">
        <v>13</v>
      </c>
      <c r="E443" s="92" t="s">
        <v>313</v>
      </c>
      <c r="F443" s="91" t="s">
        <v>172</v>
      </c>
      <c r="G443" s="89">
        <v>5</v>
      </c>
    </row>
    <row r="444" spans="1:7">
      <c r="A444" s="102" t="s">
        <v>638</v>
      </c>
      <c r="B444" s="101">
        <v>917</v>
      </c>
      <c r="C444" s="100">
        <v>2</v>
      </c>
      <c r="D444" s="100">
        <v>0</v>
      </c>
      <c r="E444" s="92" t="s">
        <v>176</v>
      </c>
      <c r="F444" s="91" t="s">
        <v>176</v>
      </c>
      <c r="G444" s="89">
        <v>76.8</v>
      </c>
    </row>
    <row r="445" spans="1:7">
      <c r="A445" s="102" t="s">
        <v>174</v>
      </c>
      <c r="B445" s="101">
        <v>917</v>
      </c>
      <c r="C445" s="100">
        <v>2</v>
      </c>
      <c r="D445" s="100">
        <v>4</v>
      </c>
      <c r="E445" s="92" t="s">
        <v>176</v>
      </c>
      <c r="F445" s="91" t="s">
        <v>176</v>
      </c>
      <c r="G445" s="89">
        <v>76.8</v>
      </c>
    </row>
    <row r="446" spans="1:7">
      <c r="A446" s="102" t="s">
        <v>209</v>
      </c>
      <c r="B446" s="101">
        <v>917</v>
      </c>
      <c r="C446" s="100">
        <v>2</v>
      </c>
      <c r="D446" s="100">
        <v>4</v>
      </c>
      <c r="E446" s="92" t="s">
        <v>208</v>
      </c>
      <c r="F446" s="91" t="s">
        <v>176</v>
      </c>
      <c r="G446" s="89">
        <v>76.8</v>
      </c>
    </row>
    <row r="447" spans="1:7" ht="31.2">
      <c r="A447" s="102" t="s">
        <v>179</v>
      </c>
      <c r="B447" s="101">
        <v>917</v>
      </c>
      <c r="C447" s="100">
        <v>2</v>
      </c>
      <c r="D447" s="100">
        <v>4</v>
      </c>
      <c r="E447" s="92" t="s">
        <v>178</v>
      </c>
      <c r="F447" s="91" t="s">
        <v>176</v>
      </c>
      <c r="G447" s="89">
        <v>76.8</v>
      </c>
    </row>
    <row r="448" spans="1:7" ht="62.4">
      <c r="A448" s="102" t="s">
        <v>177</v>
      </c>
      <c r="B448" s="101">
        <v>917</v>
      </c>
      <c r="C448" s="100">
        <v>2</v>
      </c>
      <c r="D448" s="100">
        <v>4</v>
      </c>
      <c r="E448" s="92" t="s">
        <v>173</v>
      </c>
      <c r="F448" s="91" t="s">
        <v>176</v>
      </c>
      <c r="G448" s="89">
        <v>76.8</v>
      </c>
    </row>
    <row r="449" spans="1:7" ht="31.2">
      <c r="A449" s="102" t="s">
        <v>175</v>
      </c>
      <c r="B449" s="101">
        <v>917</v>
      </c>
      <c r="C449" s="100">
        <v>2</v>
      </c>
      <c r="D449" s="100">
        <v>4</v>
      </c>
      <c r="E449" s="92" t="s">
        <v>173</v>
      </c>
      <c r="F449" s="91" t="s">
        <v>172</v>
      </c>
      <c r="G449" s="89">
        <v>76.8</v>
      </c>
    </row>
    <row r="450" spans="1:7">
      <c r="A450" s="102" t="s">
        <v>634</v>
      </c>
      <c r="B450" s="101">
        <v>917</v>
      </c>
      <c r="C450" s="100">
        <v>4</v>
      </c>
      <c r="D450" s="100">
        <v>0</v>
      </c>
      <c r="E450" s="92" t="s">
        <v>176</v>
      </c>
      <c r="F450" s="91" t="s">
        <v>176</v>
      </c>
      <c r="G450" s="89">
        <v>552.5</v>
      </c>
    </row>
    <row r="451" spans="1:7">
      <c r="A451" s="102" t="s">
        <v>491</v>
      </c>
      <c r="B451" s="101">
        <v>917</v>
      </c>
      <c r="C451" s="100">
        <v>4</v>
      </c>
      <c r="D451" s="100">
        <v>5</v>
      </c>
      <c r="E451" s="92" t="s">
        <v>176</v>
      </c>
      <c r="F451" s="91" t="s">
        <v>176</v>
      </c>
      <c r="G451" s="89">
        <v>542.5</v>
      </c>
    </row>
    <row r="452" spans="1:7" ht="46.8">
      <c r="A452" s="102" t="s">
        <v>515</v>
      </c>
      <c r="B452" s="101">
        <v>917</v>
      </c>
      <c r="C452" s="100">
        <v>4</v>
      </c>
      <c r="D452" s="100">
        <v>5</v>
      </c>
      <c r="E452" s="92" t="s">
        <v>514</v>
      </c>
      <c r="F452" s="91" t="s">
        <v>176</v>
      </c>
      <c r="G452" s="89">
        <v>542.5</v>
      </c>
    </row>
    <row r="453" spans="1:7" ht="46.8">
      <c r="A453" s="102" t="s">
        <v>503</v>
      </c>
      <c r="B453" s="101">
        <v>917</v>
      </c>
      <c r="C453" s="100">
        <v>4</v>
      </c>
      <c r="D453" s="100">
        <v>5</v>
      </c>
      <c r="E453" s="92" t="s">
        <v>502</v>
      </c>
      <c r="F453" s="91" t="s">
        <v>176</v>
      </c>
      <c r="G453" s="89">
        <v>542.5</v>
      </c>
    </row>
    <row r="454" spans="1:7" ht="31.2">
      <c r="A454" s="102" t="s">
        <v>494</v>
      </c>
      <c r="B454" s="101">
        <v>917</v>
      </c>
      <c r="C454" s="100">
        <v>4</v>
      </c>
      <c r="D454" s="100">
        <v>5</v>
      </c>
      <c r="E454" s="92" t="s">
        <v>493</v>
      </c>
      <c r="F454" s="91" t="s">
        <v>176</v>
      </c>
      <c r="G454" s="89">
        <v>542.5</v>
      </c>
    </row>
    <row r="455" spans="1:7" ht="62.4">
      <c r="A455" s="102" t="s">
        <v>492</v>
      </c>
      <c r="B455" s="101">
        <v>917</v>
      </c>
      <c r="C455" s="100">
        <v>4</v>
      </c>
      <c r="D455" s="100">
        <v>5</v>
      </c>
      <c r="E455" s="92" t="s">
        <v>490</v>
      </c>
      <c r="F455" s="91" t="s">
        <v>176</v>
      </c>
      <c r="G455" s="89">
        <v>542.5</v>
      </c>
    </row>
    <row r="456" spans="1:7" ht="31.2">
      <c r="A456" s="102" t="s">
        <v>175</v>
      </c>
      <c r="B456" s="101">
        <v>917</v>
      </c>
      <c r="C456" s="100">
        <v>4</v>
      </c>
      <c r="D456" s="100">
        <v>5</v>
      </c>
      <c r="E456" s="92" t="s">
        <v>490</v>
      </c>
      <c r="F456" s="91" t="s">
        <v>172</v>
      </c>
      <c r="G456" s="89">
        <v>542.5</v>
      </c>
    </row>
    <row r="457" spans="1:7">
      <c r="A457" s="102" t="s">
        <v>344</v>
      </c>
      <c r="B457" s="101">
        <v>917</v>
      </c>
      <c r="C457" s="100">
        <v>4</v>
      </c>
      <c r="D457" s="100">
        <v>12</v>
      </c>
      <c r="E457" s="92" t="s">
        <v>176</v>
      </c>
      <c r="F457" s="91" t="s">
        <v>176</v>
      </c>
      <c r="G457" s="89">
        <v>10</v>
      </c>
    </row>
    <row r="458" spans="1:7" ht="46.8">
      <c r="A458" s="102" t="s">
        <v>397</v>
      </c>
      <c r="B458" s="101">
        <v>917</v>
      </c>
      <c r="C458" s="100">
        <v>4</v>
      </c>
      <c r="D458" s="100">
        <v>12</v>
      </c>
      <c r="E458" s="92" t="s">
        <v>396</v>
      </c>
      <c r="F458" s="91" t="s">
        <v>176</v>
      </c>
      <c r="G458" s="89">
        <v>10</v>
      </c>
    </row>
    <row r="459" spans="1:7" ht="31.2">
      <c r="A459" s="102" t="s">
        <v>349</v>
      </c>
      <c r="B459" s="101">
        <v>917</v>
      </c>
      <c r="C459" s="100">
        <v>4</v>
      </c>
      <c r="D459" s="100">
        <v>12</v>
      </c>
      <c r="E459" s="92" t="s">
        <v>348</v>
      </c>
      <c r="F459" s="91" t="s">
        <v>176</v>
      </c>
      <c r="G459" s="89">
        <v>10</v>
      </c>
    </row>
    <row r="460" spans="1:7" ht="46.8">
      <c r="A460" s="102" t="s">
        <v>347</v>
      </c>
      <c r="B460" s="101">
        <v>917</v>
      </c>
      <c r="C460" s="100">
        <v>4</v>
      </c>
      <c r="D460" s="100">
        <v>12</v>
      </c>
      <c r="E460" s="92" t="s">
        <v>346</v>
      </c>
      <c r="F460" s="91" t="s">
        <v>176</v>
      </c>
      <c r="G460" s="89">
        <v>10</v>
      </c>
    </row>
    <row r="461" spans="1:7">
      <c r="A461" s="102" t="s">
        <v>345</v>
      </c>
      <c r="B461" s="101">
        <v>917</v>
      </c>
      <c r="C461" s="100">
        <v>4</v>
      </c>
      <c r="D461" s="100">
        <v>12</v>
      </c>
      <c r="E461" s="92" t="s">
        <v>343</v>
      </c>
      <c r="F461" s="91" t="s">
        <v>176</v>
      </c>
      <c r="G461" s="89">
        <v>10</v>
      </c>
    </row>
    <row r="462" spans="1:7" ht="31.2">
      <c r="A462" s="102" t="s">
        <v>175</v>
      </c>
      <c r="B462" s="101">
        <v>917</v>
      </c>
      <c r="C462" s="100">
        <v>4</v>
      </c>
      <c r="D462" s="100">
        <v>12</v>
      </c>
      <c r="E462" s="92" t="s">
        <v>343</v>
      </c>
      <c r="F462" s="91" t="s">
        <v>172</v>
      </c>
      <c r="G462" s="89">
        <v>10</v>
      </c>
    </row>
    <row r="463" spans="1:7">
      <c r="A463" s="102" t="s">
        <v>631</v>
      </c>
      <c r="B463" s="101">
        <v>917</v>
      </c>
      <c r="C463" s="100">
        <v>7</v>
      </c>
      <c r="D463" s="100">
        <v>0</v>
      </c>
      <c r="E463" s="92" t="s">
        <v>176</v>
      </c>
      <c r="F463" s="91" t="s">
        <v>176</v>
      </c>
      <c r="G463" s="89">
        <v>313.5</v>
      </c>
    </row>
    <row r="464" spans="1:7" ht="31.2">
      <c r="A464" s="102" t="s">
        <v>239</v>
      </c>
      <c r="B464" s="101">
        <v>917</v>
      </c>
      <c r="C464" s="100">
        <v>7</v>
      </c>
      <c r="D464" s="100">
        <v>5</v>
      </c>
      <c r="E464" s="92" t="s">
        <v>176</v>
      </c>
      <c r="F464" s="91" t="s">
        <v>176</v>
      </c>
      <c r="G464" s="89">
        <v>83.5</v>
      </c>
    </row>
    <row r="465" spans="1:7" ht="46.8">
      <c r="A465" s="102" t="s">
        <v>397</v>
      </c>
      <c r="B465" s="101">
        <v>917</v>
      </c>
      <c r="C465" s="100">
        <v>7</v>
      </c>
      <c r="D465" s="100">
        <v>5</v>
      </c>
      <c r="E465" s="92" t="s">
        <v>396</v>
      </c>
      <c r="F465" s="91" t="s">
        <v>176</v>
      </c>
      <c r="G465" s="89">
        <v>83.5</v>
      </c>
    </row>
    <row r="466" spans="1:7" ht="31.2">
      <c r="A466" s="102" t="s">
        <v>395</v>
      </c>
      <c r="B466" s="101">
        <v>917</v>
      </c>
      <c r="C466" s="100">
        <v>7</v>
      </c>
      <c r="D466" s="100">
        <v>5</v>
      </c>
      <c r="E466" s="92" t="s">
        <v>394</v>
      </c>
      <c r="F466" s="91" t="s">
        <v>176</v>
      </c>
      <c r="G466" s="89">
        <v>83.5</v>
      </c>
    </row>
    <row r="467" spans="1:7" ht="46.8">
      <c r="A467" s="102" t="s">
        <v>393</v>
      </c>
      <c r="B467" s="101">
        <v>917</v>
      </c>
      <c r="C467" s="100">
        <v>7</v>
      </c>
      <c r="D467" s="100">
        <v>5</v>
      </c>
      <c r="E467" s="92" t="s">
        <v>392</v>
      </c>
      <c r="F467" s="91" t="s">
        <v>176</v>
      </c>
      <c r="G467" s="89">
        <v>83.5</v>
      </c>
    </row>
    <row r="468" spans="1:7" ht="31.2">
      <c r="A468" s="102" t="s">
        <v>391</v>
      </c>
      <c r="B468" s="101">
        <v>917</v>
      </c>
      <c r="C468" s="100">
        <v>7</v>
      </c>
      <c r="D468" s="100">
        <v>5</v>
      </c>
      <c r="E468" s="92" t="s">
        <v>390</v>
      </c>
      <c r="F468" s="91" t="s">
        <v>176</v>
      </c>
      <c r="G468" s="89">
        <v>10</v>
      </c>
    </row>
    <row r="469" spans="1:7" ht="31.2">
      <c r="A469" s="102" t="s">
        <v>175</v>
      </c>
      <c r="B469" s="101">
        <v>917</v>
      </c>
      <c r="C469" s="100">
        <v>7</v>
      </c>
      <c r="D469" s="100">
        <v>5</v>
      </c>
      <c r="E469" s="92" t="s">
        <v>390</v>
      </c>
      <c r="F469" s="91" t="s">
        <v>172</v>
      </c>
      <c r="G469" s="89">
        <v>10</v>
      </c>
    </row>
    <row r="470" spans="1:7" ht="31.2">
      <c r="A470" s="102" t="s">
        <v>389</v>
      </c>
      <c r="B470" s="101">
        <v>917</v>
      </c>
      <c r="C470" s="100">
        <v>7</v>
      </c>
      <c r="D470" s="100">
        <v>5</v>
      </c>
      <c r="E470" s="92" t="s">
        <v>388</v>
      </c>
      <c r="F470" s="91" t="s">
        <v>176</v>
      </c>
      <c r="G470" s="89">
        <v>60</v>
      </c>
    </row>
    <row r="471" spans="1:7" ht="31.2">
      <c r="A471" s="102" t="s">
        <v>175</v>
      </c>
      <c r="B471" s="101">
        <v>917</v>
      </c>
      <c r="C471" s="100">
        <v>7</v>
      </c>
      <c r="D471" s="100">
        <v>5</v>
      </c>
      <c r="E471" s="92" t="s">
        <v>388</v>
      </c>
      <c r="F471" s="91" t="s">
        <v>172</v>
      </c>
      <c r="G471" s="89">
        <v>60</v>
      </c>
    </row>
    <row r="472" spans="1:7" ht="46.8">
      <c r="A472" s="102" t="s">
        <v>387</v>
      </c>
      <c r="B472" s="101">
        <v>917</v>
      </c>
      <c r="C472" s="100">
        <v>7</v>
      </c>
      <c r="D472" s="100">
        <v>5</v>
      </c>
      <c r="E472" s="92" t="s">
        <v>386</v>
      </c>
      <c r="F472" s="91" t="s">
        <v>176</v>
      </c>
      <c r="G472" s="89">
        <v>13.5</v>
      </c>
    </row>
    <row r="473" spans="1:7" ht="31.2">
      <c r="A473" s="102" t="s">
        <v>175</v>
      </c>
      <c r="B473" s="101">
        <v>917</v>
      </c>
      <c r="C473" s="100">
        <v>7</v>
      </c>
      <c r="D473" s="100">
        <v>5</v>
      </c>
      <c r="E473" s="92" t="s">
        <v>386</v>
      </c>
      <c r="F473" s="91" t="s">
        <v>172</v>
      </c>
      <c r="G473" s="89">
        <v>13.5</v>
      </c>
    </row>
    <row r="474" spans="1:7">
      <c r="A474" s="102" t="s">
        <v>261</v>
      </c>
      <c r="B474" s="101">
        <v>917</v>
      </c>
      <c r="C474" s="100">
        <v>7</v>
      </c>
      <c r="D474" s="100">
        <v>7</v>
      </c>
      <c r="E474" s="92" t="s">
        <v>176</v>
      </c>
      <c r="F474" s="91" t="s">
        <v>176</v>
      </c>
      <c r="G474" s="89">
        <v>230</v>
      </c>
    </row>
    <row r="475" spans="1:7" ht="46.8">
      <c r="A475" s="102" t="s">
        <v>305</v>
      </c>
      <c r="B475" s="101">
        <v>917</v>
      </c>
      <c r="C475" s="100">
        <v>7</v>
      </c>
      <c r="D475" s="100">
        <v>7</v>
      </c>
      <c r="E475" s="92" t="s">
        <v>304</v>
      </c>
      <c r="F475" s="91" t="s">
        <v>176</v>
      </c>
      <c r="G475" s="89">
        <v>230</v>
      </c>
    </row>
    <row r="476" spans="1:7" ht="31.2">
      <c r="A476" s="102" t="s">
        <v>303</v>
      </c>
      <c r="B476" s="101">
        <v>917</v>
      </c>
      <c r="C476" s="100">
        <v>7</v>
      </c>
      <c r="D476" s="100">
        <v>7</v>
      </c>
      <c r="E476" s="92" t="s">
        <v>302</v>
      </c>
      <c r="F476" s="91" t="s">
        <v>176</v>
      </c>
      <c r="G476" s="89">
        <v>166</v>
      </c>
    </row>
    <row r="477" spans="1:7" ht="46.8">
      <c r="A477" s="102" t="s">
        <v>301</v>
      </c>
      <c r="B477" s="101">
        <v>917</v>
      </c>
      <c r="C477" s="100">
        <v>7</v>
      </c>
      <c r="D477" s="100">
        <v>7</v>
      </c>
      <c r="E477" s="92" t="s">
        <v>300</v>
      </c>
      <c r="F477" s="91" t="s">
        <v>176</v>
      </c>
      <c r="G477" s="89">
        <v>166</v>
      </c>
    </row>
    <row r="478" spans="1:7" ht="46.8">
      <c r="A478" s="102" t="s">
        <v>299</v>
      </c>
      <c r="B478" s="101">
        <v>917</v>
      </c>
      <c r="C478" s="100">
        <v>7</v>
      </c>
      <c r="D478" s="100">
        <v>7</v>
      </c>
      <c r="E478" s="92" t="s">
        <v>298</v>
      </c>
      <c r="F478" s="91" t="s">
        <v>176</v>
      </c>
      <c r="G478" s="89">
        <v>106</v>
      </c>
    </row>
    <row r="479" spans="1:7" ht="31.2">
      <c r="A479" s="102" t="s">
        <v>175</v>
      </c>
      <c r="B479" s="101">
        <v>917</v>
      </c>
      <c r="C479" s="100">
        <v>7</v>
      </c>
      <c r="D479" s="100">
        <v>7</v>
      </c>
      <c r="E479" s="92" t="s">
        <v>298</v>
      </c>
      <c r="F479" s="91" t="s">
        <v>172</v>
      </c>
      <c r="G479" s="89">
        <v>106</v>
      </c>
    </row>
    <row r="480" spans="1:7" ht="46.8">
      <c r="A480" s="102" t="s">
        <v>297</v>
      </c>
      <c r="B480" s="101">
        <v>917</v>
      </c>
      <c r="C480" s="100">
        <v>7</v>
      </c>
      <c r="D480" s="100">
        <v>7</v>
      </c>
      <c r="E480" s="92" t="s">
        <v>296</v>
      </c>
      <c r="F480" s="91" t="s">
        <v>176</v>
      </c>
      <c r="G480" s="89">
        <v>40</v>
      </c>
    </row>
    <row r="481" spans="1:7" ht="31.2">
      <c r="A481" s="102" t="s">
        <v>175</v>
      </c>
      <c r="B481" s="101">
        <v>917</v>
      </c>
      <c r="C481" s="100">
        <v>7</v>
      </c>
      <c r="D481" s="100">
        <v>7</v>
      </c>
      <c r="E481" s="92" t="s">
        <v>296</v>
      </c>
      <c r="F481" s="91" t="s">
        <v>172</v>
      </c>
      <c r="G481" s="89">
        <v>40</v>
      </c>
    </row>
    <row r="482" spans="1:7" ht="46.8">
      <c r="A482" s="102" t="s">
        <v>295</v>
      </c>
      <c r="B482" s="101">
        <v>917</v>
      </c>
      <c r="C482" s="100">
        <v>7</v>
      </c>
      <c r="D482" s="100">
        <v>7</v>
      </c>
      <c r="E482" s="92" t="s">
        <v>294</v>
      </c>
      <c r="F482" s="91" t="s">
        <v>176</v>
      </c>
      <c r="G482" s="89">
        <v>20</v>
      </c>
    </row>
    <row r="483" spans="1:7" ht="31.2">
      <c r="A483" s="102" t="s">
        <v>175</v>
      </c>
      <c r="B483" s="101">
        <v>917</v>
      </c>
      <c r="C483" s="100">
        <v>7</v>
      </c>
      <c r="D483" s="100">
        <v>7</v>
      </c>
      <c r="E483" s="92" t="s">
        <v>294</v>
      </c>
      <c r="F483" s="91" t="s">
        <v>172</v>
      </c>
      <c r="G483" s="89">
        <v>20</v>
      </c>
    </row>
    <row r="484" spans="1:7" ht="62.4">
      <c r="A484" s="102" t="s">
        <v>266</v>
      </c>
      <c r="B484" s="101">
        <v>917</v>
      </c>
      <c r="C484" s="100">
        <v>7</v>
      </c>
      <c r="D484" s="100">
        <v>7</v>
      </c>
      <c r="E484" s="92" t="s">
        <v>265</v>
      </c>
      <c r="F484" s="91" t="s">
        <v>176</v>
      </c>
      <c r="G484" s="89">
        <v>64</v>
      </c>
    </row>
    <row r="485" spans="1:7" ht="46.8">
      <c r="A485" s="102" t="s">
        <v>264</v>
      </c>
      <c r="B485" s="101">
        <v>917</v>
      </c>
      <c r="C485" s="100">
        <v>7</v>
      </c>
      <c r="D485" s="100">
        <v>7</v>
      </c>
      <c r="E485" s="92" t="s">
        <v>263</v>
      </c>
      <c r="F485" s="91" t="s">
        <v>176</v>
      </c>
      <c r="G485" s="89">
        <v>64</v>
      </c>
    </row>
    <row r="486" spans="1:7" ht="31.2">
      <c r="A486" s="102" t="s">
        <v>262</v>
      </c>
      <c r="B486" s="101">
        <v>917</v>
      </c>
      <c r="C486" s="100">
        <v>7</v>
      </c>
      <c r="D486" s="100">
        <v>7</v>
      </c>
      <c r="E486" s="92" t="s">
        <v>260</v>
      </c>
      <c r="F486" s="91" t="s">
        <v>176</v>
      </c>
      <c r="G486" s="89">
        <v>64</v>
      </c>
    </row>
    <row r="487" spans="1:7" ht="31.2">
      <c r="A487" s="102" t="s">
        <v>175</v>
      </c>
      <c r="B487" s="101">
        <v>917</v>
      </c>
      <c r="C487" s="100">
        <v>7</v>
      </c>
      <c r="D487" s="100">
        <v>7</v>
      </c>
      <c r="E487" s="92" t="s">
        <v>260</v>
      </c>
      <c r="F487" s="91" t="s">
        <v>172</v>
      </c>
      <c r="G487" s="89">
        <v>64</v>
      </c>
    </row>
    <row r="488" spans="1:7">
      <c r="A488" s="102" t="s">
        <v>637</v>
      </c>
      <c r="B488" s="101">
        <v>917</v>
      </c>
      <c r="C488" s="100">
        <v>9</v>
      </c>
      <c r="D488" s="100">
        <v>0</v>
      </c>
      <c r="E488" s="92" t="s">
        <v>176</v>
      </c>
      <c r="F488" s="91" t="s">
        <v>176</v>
      </c>
      <c r="G488" s="89">
        <v>70</v>
      </c>
    </row>
    <row r="489" spans="1:7">
      <c r="A489" s="102" t="s">
        <v>250</v>
      </c>
      <c r="B489" s="101">
        <v>917</v>
      </c>
      <c r="C489" s="100">
        <v>9</v>
      </c>
      <c r="D489" s="100">
        <v>9</v>
      </c>
      <c r="E489" s="92" t="s">
        <v>176</v>
      </c>
      <c r="F489" s="91" t="s">
        <v>176</v>
      </c>
      <c r="G489" s="89">
        <v>70</v>
      </c>
    </row>
    <row r="490" spans="1:7" ht="46.8">
      <c r="A490" s="102" t="s">
        <v>259</v>
      </c>
      <c r="B490" s="101">
        <v>917</v>
      </c>
      <c r="C490" s="100">
        <v>9</v>
      </c>
      <c r="D490" s="100">
        <v>9</v>
      </c>
      <c r="E490" s="92" t="s">
        <v>258</v>
      </c>
      <c r="F490" s="91" t="s">
        <v>176</v>
      </c>
      <c r="G490" s="89">
        <v>70</v>
      </c>
    </row>
    <row r="491" spans="1:7" ht="46.8">
      <c r="A491" s="102" t="s">
        <v>259</v>
      </c>
      <c r="B491" s="101">
        <v>917</v>
      </c>
      <c r="C491" s="100">
        <v>9</v>
      </c>
      <c r="D491" s="100">
        <v>9</v>
      </c>
      <c r="E491" s="92" t="s">
        <v>258</v>
      </c>
      <c r="F491" s="91" t="s">
        <v>176</v>
      </c>
      <c r="G491" s="89">
        <v>70</v>
      </c>
    </row>
    <row r="492" spans="1:7" ht="46.8">
      <c r="A492" s="102" t="s">
        <v>257</v>
      </c>
      <c r="B492" s="101">
        <v>917</v>
      </c>
      <c r="C492" s="100">
        <v>9</v>
      </c>
      <c r="D492" s="100">
        <v>9</v>
      </c>
      <c r="E492" s="92" t="s">
        <v>256</v>
      </c>
      <c r="F492" s="91" t="s">
        <v>176</v>
      </c>
      <c r="G492" s="89">
        <v>70</v>
      </c>
    </row>
    <row r="493" spans="1:7" ht="46.8">
      <c r="A493" s="102" t="s">
        <v>255</v>
      </c>
      <c r="B493" s="101">
        <v>917</v>
      </c>
      <c r="C493" s="100">
        <v>9</v>
      </c>
      <c r="D493" s="100">
        <v>9</v>
      </c>
      <c r="E493" s="92" t="s">
        <v>253</v>
      </c>
      <c r="F493" s="91" t="s">
        <v>176</v>
      </c>
      <c r="G493" s="89">
        <v>50</v>
      </c>
    </row>
    <row r="494" spans="1:7">
      <c r="A494" s="102" t="s">
        <v>254</v>
      </c>
      <c r="B494" s="101">
        <v>917</v>
      </c>
      <c r="C494" s="100">
        <v>9</v>
      </c>
      <c r="D494" s="100">
        <v>9</v>
      </c>
      <c r="E494" s="92" t="s">
        <v>253</v>
      </c>
      <c r="F494" s="91" t="s">
        <v>252</v>
      </c>
      <c r="G494" s="89">
        <v>50</v>
      </c>
    </row>
    <row r="495" spans="1:7" ht="31.2">
      <c r="A495" s="102" t="s">
        <v>251</v>
      </c>
      <c r="B495" s="101">
        <v>917</v>
      </c>
      <c r="C495" s="100">
        <v>9</v>
      </c>
      <c r="D495" s="100">
        <v>9</v>
      </c>
      <c r="E495" s="92" t="s">
        <v>249</v>
      </c>
      <c r="F495" s="91" t="s">
        <v>176</v>
      </c>
      <c r="G495" s="89">
        <v>20</v>
      </c>
    </row>
    <row r="496" spans="1:7" ht="31.2">
      <c r="A496" s="102" t="s">
        <v>175</v>
      </c>
      <c r="B496" s="101">
        <v>917</v>
      </c>
      <c r="C496" s="100">
        <v>9</v>
      </c>
      <c r="D496" s="100">
        <v>9</v>
      </c>
      <c r="E496" s="92" t="s">
        <v>249</v>
      </c>
      <c r="F496" s="91" t="s">
        <v>172</v>
      </c>
      <c r="G496" s="89">
        <v>20</v>
      </c>
    </row>
    <row r="497" spans="1:7">
      <c r="A497" s="102" t="s">
        <v>630</v>
      </c>
      <c r="B497" s="101">
        <v>917</v>
      </c>
      <c r="C497" s="100">
        <v>10</v>
      </c>
      <c r="D497" s="100">
        <v>0</v>
      </c>
      <c r="E497" s="92" t="s">
        <v>176</v>
      </c>
      <c r="F497" s="91" t="s">
        <v>176</v>
      </c>
      <c r="G497" s="89">
        <v>5181.3999999999996</v>
      </c>
    </row>
    <row r="498" spans="1:7">
      <c r="A498" s="102" t="s">
        <v>382</v>
      </c>
      <c r="B498" s="101">
        <v>917</v>
      </c>
      <c r="C498" s="100">
        <v>10</v>
      </c>
      <c r="D498" s="100">
        <v>1</v>
      </c>
      <c r="E498" s="92" t="s">
        <v>176</v>
      </c>
      <c r="F498" s="91" t="s">
        <v>176</v>
      </c>
      <c r="G498" s="89">
        <v>4708.3999999999996</v>
      </c>
    </row>
    <row r="499" spans="1:7" ht="46.8">
      <c r="A499" s="102" t="s">
        <v>397</v>
      </c>
      <c r="B499" s="101">
        <v>917</v>
      </c>
      <c r="C499" s="100">
        <v>10</v>
      </c>
      <c r="D499" s="100">
        <v>1</v>
      </c>
      <c r="E499" s="92" t="s">
        <v>396</v>
      </c>
      <c r="F499" s="91" t="s">
        <v>176</v>
      </c>
      <c r="G499" s="89">
        <v>4708.3999999999996</v>
      </c>
    </row>
    <row r="500" spans="1:7" ht="31.2">
      <c r="A500" s="102" t="s">
        <v>395</v>
      </c>
      <c r="B500" s="101">
        <v>917</v>
      </c>
      <c r="C500" s="100">
        <v>10</v>
      </c>
      <c r="D500" s="100">
        <v>1</v>
      </c>
      <c r="E500" s="92" t="s">
        <v>394</v>
      </c>
      <c r="F500" s="91" t="s">
        <v>176</v>
      </c>
      <c r="G500" s="89">
        <v>4708.3999999999996</v>
      </c>
    </row>
    <row r="501" spans="1:7" ht="31.2">
      <c r="A501" s="102" t="s">
        <v>385</v>
      </c>
      <c r="B501" s="101">
        <v>917</v>
      </c>
      <c r="C501" s="100">
        <v>10</v>
      </c>
      <c r="D501" s="100">
        <v>1</v>
      </c>
      <c r="E501" s="92" t="s">
        <v>384</v>
      </c>
      <c r="F501" s="91" t="s">
        <v>176</v>
      </c>
      <c r="G501" s="89">
        <v>4708.3999999999996</v>
      </c>
    </row>
    <row r="502" spans="1:7" ht="93.6">
      <c r="A502" s="102" t="s">
        <v>383</v>
      </c>
      <c r="B502" s="101">
        <v>917</v>
      </c>
      <c r="C502" s="100">
        <v>10</v>
      </c>
      <c r="D502" s="100">
        <v>1</v>
      </c>
      <c r="E502" s="92" t="s">
        <v>381</v>
      </c>
      <c r="F502" s="91" t="s">
        <v>176</v>
      </c>
      <c r="G502" s="89">
        <v>4708.3999999999996</v>
      </c>
    </row>
    <row r="503" spans="1:7">
      <c r="A503" s="102" t="s">
        <v>254</v>
      </c>
      <c r="B503" s="101">
        <v>917</v>
      </c>
      <c r="C503" s="100">
        <v>10</v>
      </c>
      <c r="D503" s="100">
        <v>1</v>
      </c>
      <c r="E503" s="92" t="s">
        <v>381</v>
      </c>
      <c r="F503" s="91" t="s">
        <v>252</v>
      </c>
      <c r="G503" s="89">
        <v>4708.3999999999996</v>
      </c>
    </row>
    <row r="504" spans="1:7">
      <c r="A504" s="102" t="s">
        <v>268</v>
      </c>
      <c r="B504" s="101">
        <v>917</v>
      </c>
      <c r="C504" s="100">
        <v>10</v>
      </c>
      <c r="D504" s="100">
        <v>3</v>
      </c>
      <c r="E504" s="92" t="s">
        <v>176</v>
      </c>
      <c r="F504" s="91" t="s">
        <v>176</v>
      </c>
      <c r="G504" s="89">
        <v>368</v>
      </c>
    </row>
    <row r="505" spans="1:7" ht="46.8">
      <c r="A505" s="102" t="s">
        <v>305</v>
      </c>
      <c r="B505" s="101">
        <v>917</v>
      </c>
      <c r="C505" s="100">
        <v>10</v>
      </c>
      <c r="D505" s="100">
        <v>3</v>
      </c>
      <c r="E505" s="92" t="s">
        <v>304</v>
      </c>
      <c r="F505" s="91" t="s">
        <v>176</v>
      </c>
      <c r="G505" s="89">
        <v>368</v>
      </c>
    </row>
    <row r="506" spans="1:7" ht="31.2">
      <c r="A506" s="102" t="s">
        <v>729</v>
      </c>
      <c r="B506" s="101">
        <v>917</v>
      </c>
      <c r="C506" s="100">
        <v>10</v>
      </c>
      <c r="D506" s="100">
        <v>3</v>
      </c>
      <c r="E506" s="92" t="s">
        <v>274</v>
      </c>
      <c r="F506" s="91" t="s">
        <v>176</v>
      </c>
      <c r="G506" s="89">
        <v>368</v>
      </c>
    </row>
    <row r="507" spans="1:7" ht="31.2">
      <c r="A507" s="102" t="s">
        <v>273</v>
      </c>
      <c r="B507" s="101">
        <v>917</v>
      </c>
      <c r="C507" s="100">
        <v>10</v>
      </c>
      <c r="D507" s="100">
        <v>3</v>
      </c>
      <c r="E507" s="92" t="s">
        <v>272</v>
      </c>
      <c r="F507" s="91" t="s">
        <v>176</v>
      </c>
      <c r="G507" s="89">
        <v>368</v>
      </c>
    </row>
    <row r="508" spans="1:7" ht="62.4">
      <c r="A508" s="102" t="s">
        <v>271</v>
      </c>
      <c r="B508" s="101">
        <v>917</v>
      </c>
      <c r="C508" s="100">
        <v>10</v>
      </c>
      <c r="D508" s="100">
        <v>3</v>
      </c>
      <c r="E508" s="92" t="s">
        <v>270</v>
      </c>
      <c r="F508" s="91" t="s">
        <v>176</v>
      </c>
      <c r="G508" s="89">
        <v>25</v>
      </c>
    </row>
    <row r="509" spans="1:7">
      <c r="A509" s="102" t="s">
        <v>254</v>
      </c>
      <c r="B509" s="101">
        <v>917</v>
      </c>
      <c r="C509" s="100">
        <v>10</v>
      </c>
      <c r="D509" s="100">
        <v>3</v>
      </c>
      <c r="E509" s="92" t="s">
        <v>270</v>
      </c>
      <c r="F509" s="91" t="s">
        <v>252</v>
      </c>
      <c r="G509" s="89">
        <v>25</v>
      </c>
    </row>
    <row r="510" spans="1:7">
      <c r="A510" s="102" t="s">
        <v>269</v>
      </c>
      <c r="B510" s="101">
        <v>917</v>
      </c>
      <c r="C510" s="100">
        <v>10</v>
      </c>
      <c r="D510" s="100">
        <v>3</v>
      </c>
      <c r="E510" s="92" t="s">
        <v>267</v>
      </c>
      <c r="F510" s="91" t="s">
        <v>176</v>
      </c>
      <c r="G510" s="89">
        <v>343</v>
      </c>
    </row>
    <row r="511" spans="1:7">
      <c r="A511" s="102" t="s">
        <v>254</v>
      </c>
      <c r="B511" s="101">
        <v>917</v>
      </c>
      <c r="C511" s="100">
        <v>10</v>
      </c>
      <c r="D511" s="100">
        <v>3</v>
      </c>
      <c r="E511" s="92" t="s">
        <v>267</v>
      </c>
      <c r="F511" s="91" t="s">
        <v>252</v>
      </c>
      <c r="G511" s="89">
        <v>343</v>
      </c>
    </row>
    <row r="512" spans="1:7">
      <c r="A512" s="102" t="s">
        <v>211</v>
      </c>
      <c r="B512" s="101">
        <v>917</v>
      </c>
      <c r="C512" s="100">
        <v>10</v>
      </c>
      <c r="D512" s="100">
        <v>6</v>
      </c>
      <c r="E512" s="92" t="s">
        <v>176</v>
      </c>
      <c r="F512" s="91" t="s">
        <v>176</v>
      </c>
      <c r="G512" s="89">
        <v>105</v>
      </c>
    </row>
    <row r="513" spans="1:7" ht="46.8">
      <c r="A513" s="102" t="s">
        <v>248</v>
      </c>
      <c r="B513" s="101">
        <v>917</v>
      </c>
      <c r="C513" s="100">
        <v>10</v>
      </c>
      <c r="D513" s="100">
        <v>6</v>
      </c>
      <c r="E513" s="92" t="s">
        <v>247</v>
      </c>
      <c r="F513" s="91" t="s">
        <v>176</v>
      </c>
      <c r="G513" s="89">
        <v>105</v>
      </c>
    </row>
    <row r="514" spans="1:7" ht="46.8">
      <c r="A514" s="102" t="s">
        <v>246</v>
      </c>
      <c r="B514" s="101">
        <v>917</v>
      </c>
      <c r="C514" s="100">
        <v>10</v>
      </c>
      <c r="D514" s="100">
        <v>6</v>
      </c>
      <c r="E514" s="92" t="s">
        <v>245</v>
      </c>
      <c r="F514" s="91" t="s">
        <v>176</v>
      </c>
      <c r="G514" s="89">
        <v>5</v>
      </c>
    </row>
    <row r="515" spans="1:7" ht="78">
      <c r="A515" s="102" t="s">
        <v>230</v>
      </c>
      <c r="B515" s="101">
        <v>917</v>
      </c>
      <c r="C515" s="100">
        <v>10</v>
      </c>
      <c r="D515" s="100">
        <v>6</v>
      </c>
      <c r="E515" s="92" t="s">
        <v>229</v>
      </c>
      <c r="F515" s="91" t="s">
        <v>176</v>
      </c>
      <c r="G515" s="89">
        <v>5</v>
      </c>
    </row>
    <row r="516" spans="1:7" ht="31.2">
      <c r="A516" s="102" t="s">
        <v>228</v>
      </c>
      <c r="B516" s="101">
        <v>917</v>
      </c>
      <c r="C516" s="100">
        <v>10</v>
      </c>
      <c r="D516" s="100">
        <v>6</v>
      </c>
      <c r="E516" s="92" t="s">
        <v>227</v>
      </c>
      <c r="F516" s="91" t="s">
        <v>176</v>
      </c>
      <c r="G516" s="89">
        <v>5</v>
      </c>
    </row>
    <row r="517" spans="1:7" ht="31.2">
      <c r="A517" s="102" t="s">
        <v>175</v>
      </c>
      <c r="B517" s="101">
        <v>917</v>
      </c>
      <c r="C517" s="100">
        <v>10</v>
      </c>
      <c r="D517" s="100">
        <v>6</v>
      </c>
      <c r="E517" s="92" t="s">
        <v>227</v>
      </c>
      <c r="F517" s="91" t="s">
        <v>172</v>
      </c>
      <c r="G517" s="89">
        <v>5</v>
      </c>
    </row>
    <row r="518" spans="1:7" ht="46.8">
      <c r="A518" s="102" t="s">
        <v>226</v>
      </c>
      <c r="B518" s="101">
        <v>917</v>
      </c>
      <c r="C518" s="100">
        <v>10</v>
      </c>
      <c r="D518" s="100">
        <v>6</v>
      </c>
      <c r="E518" s="92" t="s">
        <v>225</v>
      </c>
      <c r="F518" s="91" t="s">
        <v>176</v>
      </c>
      <c r="G518" s="89">
        <v>100</v>
      </c>
    </row>
    <row r="519" spans="1:7" ht="46.8">
      <c r="A519" s="102" t="s">
        <v>224</v>
      </c>
      <c r="B519" s="101">
        <v>917</v>
      </c>
      <c r="C519" s="100">
        <v>10</v>
      </c>
      <c r="D519" s="100">
        <v>6</v>
      </c>
      <c r="E519" s="92" t="s">
        <v>223</v>
      </c>
      <c r="F519" s="91" t="s">
        <v>176</v>
      </c>
      <c r="G519" s="89">
        <v>100</v>
      </c>
    </row>
    <row r="520" spans="1:7" ht="31.2">
      <c r="A520" s="102" t="s">
        <v>222</v>
      </c>
      <c r="B520" s="101">
        <v>917</v>
      </c>
      <c r="C520" s="100">
        <v>10</v>
      </c>
      <c r="D520" s="100">
        <v>6</v>
      </c>
      <c r="E520" s="92" t="s">
        <v>221</v>
      </c>
      <c r="F520" s="91" t="s">
        <v>176</v>
      </c>
      <c r="G520" s="89">
        <v>5</v>
      </c>
    </row>
    <row r="521" spans="1:7" ht="31.2">
      <c r="A521" s="102" t="s">
        <v>175</v>
      </c>
      <c r="B521" s="101">
        <v>917</v>
      </c>
      <c r="C521" s="100">
        <v>10</v>
      </c>
      <c r="D521" s="100">
        <v>6</v>
      </c>
      <c r="E521" s="92" t="s">
        <v>221</v>
      </c>
      <c r="F521" s="91" t="s">
        <v>172</v>
      </c>
      <c r="G521" s="89">
        <v>5</v>
      </c>
    </row>
    <row r="522" spans="1:7" ht="31.2">
      <c r="A522" s="102" t="s">
        <v>220</v>
      </c>
      <c r="B522" s="101">
        <v>917</v>
      </c>
      <c r="C522" s="100">
        <v>10</v>
      </c>
      <c r="D522" s="100">
        <v>6</v>
      </c>
      <c r="E522" s="92" t="s">
        <v>219</v>
      </c>
      <c r="F522" s="91" t="s">
        <v>176</v>
      </c>
      <c r="G522" s="89">
        <v>13</v>
      </c>
    </row>
    <row r="523" spans="1:7" ht="31.2">
      <c r="A523" s="102" t="s">
        <v>175</v>
      </c>
      <c r="B523" s="101">
        <v>917</v>
      </c>
      <c r="C523" s="100">
        <v>10</v>
      </c>
      <c r="D523" s="100">
        <v>6</v>
      </c>
      <c r="E523" s="92" t="s">
        <v>219</v>
      </c>
      <c r="F523" s="91" t="s">
        <v>172</v>
      </c>
      <c r="G523" s="89">
        <v>13</v>
      </c>
    </row>
    <row r="524" spans="1:7" ht="31.2">
      <c r="A524" s="102" t="s">
        <v>218</v>
      </c>
      <c r="B524" s="101">
        <v>917</v>
      </c>
      <c r="C524" s="100">
        <v>10</v>
      </c>
      <c r="D524" s="100">
        <v>6</v>
      </c>
      <c r="E524" s="92" t="s">
        <v>217</v>
      </c>
      <c r="F524" s="91" t="s">
        <v>176</v>
      </c>
      <c r="G524" s="89">
        <v>30</v>
      </c>
    </row>
    <row r="525" spans="1:7" ht="31.2">
      <c r="A525" s="102" t="s">
        <v>175</v>
      </c>
      <c r="B525" s="101">
        <v>917</v>
      </c>
      <c r="C525" s="100">
        <v>10</v>
      </c>
      <c r="D525" s="100">
        <v>6</v>
      </c>
      <c r="E525" s="92" t="s">
        <v>217</v>
      </c>
      <c r="F525" s="91" t="s">
        <v>172</v>
      </c>
      <c r="G525" s="89">
        <v>30</v>
      </c>
    </row>
    <row r="526" spans="1:7" ht="31.2">
      <c r="A526" s="102" t="s">
        <v>216</v>
      </c>
      <c r="B526" s="101">
        <v>917</v>
      </c>
      <c r="C526" s="100">
        <v>10</v>
      </c>
      <c r="D526" s="100">
        <v>6</v>
      </c>
      <c r="E526" s="92" t="s">
        <v>215</v>
      </c>
      <c r="F526" s="91" t="s">
        <v>176</v>
      </c>
      <c r="G526" s="89">
        <v>39</v>
      </c>
    </row>
    <row r="527" spans="1:7" ht="31.2">
      <c r="A527" s="102" t="s">
        <v>175</v>
      </c>
      <c r="B527" s="101">
        <v>917</v>
      </c>
      <c r="C527" s="100">
        <v>10</v>
      </c>
      <c r="D527" s="100">
        <v>6</v>
      </c>
      <c r="E527" s="92" t="s">
        <v>215</v>
      </c>
      <c r="F527" s="91" t="s">
        <v>172</v>
      </c>
      <c r="G527" s="89">
        <v>39</v>
      </c>
    </row>
    <row r="528" spans="1:7" ht="31.2">
      <c r="A528" s="102" t="s">
        <v>214</v>
      </c>
      <c r="B528" s="101">
        <v>917</v>
      </c>
      <c r="C528" s="100">
        <v>10</v>
      </c>
      <c r="D528" s="100">
        <v>6</v>
      </c>
      <c r="E528" s="92" t="s">
        <v>213</v>
      </c>
      <c r="F528" s="91" t="s">
        <v>176</v>
      </c>
      <c r="G528" s="89">
        <v>2</v>
      </c>
    </row>
    <row r="529" spans="1:7" ht="31.2">
      <c r="A529" s="102" t="s">
        <v>175</v>
      </c>
      <c r="B529" s="101">
        <v>917</v>
      </c>
      <c r="C529" s="100">
        <v>10</v>
      </c>
      <c r="D529" s="100">
        <v>6</v>
      </c>
      <c r="E529" s="92" t="s">
        <v>213</v>
      </c>
      <c r="F529" s="91" t="s">
        <v>172</v>
      </c>
      <c r="G529" s="89">
        <v>2</v>
      </c>
    </row>
    <row r="530" spans="1:7">
      <c r="A530" s="102" t="s">
        <v>212</v>
      </c>
      <c r="B530" s="101">
        <v>917</v>
      </c>
      <c r="C530" s="100">
        <v>10</v>
      </c>
      <c r="D530" s="100">
        <v>6</v>
      </c>
      <c r="E530" s="92" t="s">
        <v>210</v>
      </c>
      <c r="F530" s="91" t="s">
        <v>176</v>
      </c>
      <c r="G530" s="89">
        <v>11</v>
      </c>
    </row>
    <row r="531" spans="1:7" ht="31.2">
      <c r="A531" s="102" t="s">
        <v>175</v>
      </c>
      <c r="B531" s="101">
        <v>917</v>
      </c>
      <c r="C531" s="100">
        <v>10</v>
      </c>
      <c r="D531" s="100">
        <v>6</v>
      </c>
      <c r="E531" s="92" t="s">
        <v>210</v>
      </c>
      <c r="F531" s="91" t="s">
        <v>172</v>
      </c>
      <c r="G531" s="89">
        <v>11</v>
      </c>
    </row>
    <row r="532" spans="1:7">
      <c r="A532" s="102" t="s">
        <v>629</v>
      </c>
      <c r="B532" s="101">
        <v>917</v>
      </c>
      <c r="C532" s="100">
        <v>11</v>
      </c>
      <c r="D532" s="100">
        <v>0</v>
      </c>
      <c r="E532" s="92" t="s">
        <v>176</v>
      </c>
      <c r="F532" s="91" t="s">
        <v>176</v>
      </c>
      <c r="G532" s="89">
        <v>359</v>
      </c>
    </row>
    <row r="533" spans="1:7">
      <c r="A533" s="102" t="s">
        <v>276</v>
      </c>
      <c r="B533" s="101">
        <v>917</v>
      </c>
      <c r="C533" s="100">
        <v>11</v>
      </c>
      <c r="D533" s="100">
        <v>1</v>
      </c>
      <c r="E533" s="92" t="s">
        <v>176</v>
      </c>
      <c r="F533" s="91" t="s">
        <v>176</v>
      </c>
      <c r="G533" s="89">
        <v>359</v>
      </c>
    </row>
    <row r="534" spans="1:7" ht="46.8">
      <c r="A534" s="102" t="s">
        <v>305</v>
      </c>
      <c r="B534" s="101">
        <v>917</v>
      </c>
      <c r="C534" s="100">
        <v>11</v>
      </c>
      <c r="D534" s="100">
        <v>1</v>
      </c>
      <c r="E534" s="92" t="s">
        <v>304</v>
      </c>
      <c r="F534" s="91" t="s">
        <v>176</v>
      </c>
      <c r="G534" s="89">
        <v>359</v>
      </c>
    </row>
    <row r="535" spans="1:7" ht="46.8">
      <c r="A535" s="102" t="s">
        <v>293</v>
      </c>
      <c r="B535" s="101">
        <v>917</v>
      </c>
      <c r="C535" s="100">
        <v>11</v>
      </c>
      <c r="D535" s="100">
        <v>1</v>
      </c>
      <c r="E535" s="92" t="s">
        <v>292</v>
      </c>
      <c r="F535" s="91" t="s">
        <v>176</v>
      </c>
      <c r="G535" s="89">
        <v>359</v>
      </c>
    </row>
    <row r="536" spans="1:7" ht="31.2">
      <c r="A536" s="102" t="s">
        <v>291</v>
      </c>
      <c r="B536" s="101">
        <v>917</v>
      </c>
      <c r="C536" s="100">
        <v>11</v>
      </c>
      <c r="D536" s="100">
        <v>1</v>
      </c>
      <c r="E536" s="92" t="s">
        <v>290</v>
      </c>
      <c r="F536" s="91" t="s">
        <v>176</v>
      </c>
      <c r="G536" s="89">
        <v>274</v>
      </c>
    </row>
    <row r="537" spans="1:7" ht="31.2">
      <c r="A537" s="102" t="s">
        <v>289</v>
      </c>
      <c r="B537" s="101">
        <v>917</v>
      </c>
      <c r="C537" s="100">
        <v>11</v>
      </c>
      <c r="D537" s="100">
        <v>1</v>
      </c>
      <c r="E537" s="92" t="s">
        <v>288</v>
      </c>
      <c r="F537" s="91" t="s">
        <v>176</v>
      </c>
      <c r="G537" s="89">
        <v>253</v>
      </c>
    </row>
    <row r="538" spans="1:7" ht="31.2">
      <c r="A538" s="102" t="s">
        <v>175</v>
      </c>
      <c r="B538" s="101">
        <v>917</v>
      </c>
      <c r="C538" s="100">
        <v>11</v>
      </c>
      <c r="D538" s="100">
        <v>1</v>
      </c>
      <c r="E538" s="92" t="s">
        <v>288</v>
      </c>
      <c r="F538" s="91" t="s">
        <v>172</v>
      </c>
      <c r="G538" s="89">
        <v>253</v>
      </c>
    </row>
    <row r="539" spans="1:7" ht="31.2">
      <c r="A539" s="102" t="s">
        <v>287</v>
      </c>
      <c r="B539" s="101">
        <v>917</v>
      </c>
      <c r="C539" s="100">
        <v>11</v>
      </c>
      <c r="D539" s="100">
        <v>1</v>
      </c>
      <c r="E539" s="92" t="s">
        <v>286</v>
      </c>
      <c r="F539" s="91" t="s">
        <v>176</v>
      </c>
      <c r="G539" s="89">
        <v>6</v>
      </c>
    </row>
    <row r="540" spans="1:7" ht="31.2">
      <c r="A540" s="102" t="s">
        <v>175</v>
      </c>
      <c r="B540" s="101">
        <v>917</v>
      </c>
      <c r="C540" s="100">
        <v>11</v>
      </c>
      <c r="D540" s="100">
        <v>1</v>
      </c>
      <c r="E540" s="92" t="s">
        <v>286</v>
      </c>
      <c r="F540" s="91" t="s">
        <v>172</v>
      </c>
      <c r="G540" s="89">
        <v>6</v>
      </c>
    </row>
    <row r="541" spans="1:7" ht="46.8">
      <c r="A541" s="102" t="s">
        <v>285</v>
      </c>
      <c r="B541" s="101">
        <v>917</v>
      </c>
      <c r="C541" s="100">
        <v>11</v>
      </c>
      <c r="D541" s="100">
        <v>1</v>
      </c>
      <c r="E541" s="92" t="s">
        <v>284</v>
      </c>
      <c r="F541" s="91" t="s">
        <v>176</v>
      </c>
      <c r="G541" s="89">
        <v>15</v>
      </c>
    </row>
    <row r="542" spans="1:7" ht="31.2">
      <c r="A542" s="102" t="s">
        <v>175</v>
      </c>
      <c r="B542" s="101">
        <v>917</v>
      </c>
      <c r="C542" s="100">
        <v>11</v>
      </c>
      <c r="D542" s="100">
        <v>1</v>
      </c>
      <c r="E542" s="92" t="s">
        <v>284</v>
      </c>
      <c r="F542" s="91" t="s">
        <v>172</v>
      </c>
      <c r="G542" s="89">
        <v>15</v>
      </c>
    </row>
    <row r="543" spans="1:7" ht="31.2">
      <c r="A543" s="102" t="s">
        <v>281</v>
      </c>
      <c r="B543" s="101">
        <v>917</v>
      </c>
      <c r="C543" s="100">
        <v>11</v>
      </c>
      <c r="D543" s="100">
        <v>1</v>
      </c>
      <c r="E543" s="92" t="s">
        <v>280</v>
      </c>
      <c r="F543" s="91" t="s">
        <v>176</v>
      </c>
      <c r="G543" s="89">
        <v>85</v>
      </c>
    </row>
    <row r="544" spans="1:7" ht="31.2">
      <c r="A544" s="102" t="s">
        <v>279</v>
      </c>
      <c r="B544" s="101">
        <v>917</v>
      </c>
      <c r="C544" s="100">
        <v>11</v>
      </c>
      <c r="D544" s="100">
        <v>1</v>
      </c>
      <c r="E544" s="92" t="s">
        <v>278</v>
      </c>
      <c r="F544" s="91" t="s">
        <v>176</v>
      </c>
      <c r="G544" s="89">
        <v>75</v>
      </c>
    </row>
    <row r="545" spans="1:7" ht="31.2">
      <c r="A545" s="102" t="s">
        <v>175</v>
      </c>
      <c r="B545" s="101">
        <v>917</v>
      </c>
      <c r="C545" s="100">
        <v>11</v>
      </c>
      <c r="D545" s="100">
        <v>1</v>
      </c>
      <c r="E545" s="92" t="s">
        <v>278</v>
      </c>
      <c r="F545" s="91" t="s">
        <v>172</v>
      </c>
      <c r="G545" s="89">
        <v>75</v>
      </c>
    </row>
    <row r="546" spans="1:7" ht="31.2">
      <c r="A546" s="102" t="s">
        <v>277</v>
      </c>
      <c r="B546" s="101">
        <v>917</v>
      </c>
      <c r="C546" s="100">
        <v>11</v>
      </c>
      <c r="D546" s="100">
        <v>1</v>
      </c>
      <c r="E546" s="92" t="s">
        <v>275</v>
      </c>
      <c r="F546" s="91" t="s">
        <v>176</v>
      </c>
      <c r="G546" s="89">
        <v>10</v>
      </c>
    </row>
    <row r="547" spans="1:7" ht="31.2">
      <c r="A547" s="102" t="s">
        <v>175</v>
      </c>
      <c r="B547" s="101">
        <v>917</v>
      </c>
      <c r="C547" s="100">
        <v>11</v>
      </c>
      <c r="D547" s="100">
        <v>1</v>
      </c>
      <c r="E547" s="92" t="s">
        <v>275</v>
      </c>
      <c r="F547" s="91" t="s">
        <v>172</v>
      </c>
      <c r="G547" s="89">
        <v>10</v>
      </c>
    </row>
    <row r="548" spans="1:7" s="87" customFormat="1" ht="31.2">
      <c r="A548" s="105" t="s">
        <v>636</v>
      </c>
      <c r="B548" s="104">
        <v>918</v>
      </c>
      <c r="C548" s="103">
        <v>0</v>
      </c>
      <c r="D548" s="103">
        <v>0</v>
      </c>
      <c r="E548" s="96" t="s">
        <v>176</v>
      </c>
      <c r="F548" s="95" t="s">
        <v>176</v>
      </c>
      <c r="G548" s="88">
        <v>171630.5</v>
      </c>
    </row>
    <row r="549" spans="1:7" ht="31.2">
      <c r="A549" s="102" t="s">
        <v>635</v>
      </c>
      <c r="B549" s="101">
        <v>918</v>
      </c>
      <c r="C549" s="100">
        <v>3</v>
      </c>
      <c r="D549" s="100">
        <v>0</v>
      </c>
      <c r="E549" s="92" t="s">
        <v>176</v>
      </c>
      <c r="F549" s="91" t="s">
        <v>176</v>
      </c>
      <c r="G549" s="89">
        <v>3485.3</v>
      </c>
    </row>
    <row r="550" spans="1:7" ht="31.2">
      <c r="A550" s="102" t="s">
        <v>307</v>
      </c>
      <c r="B550" s="101">
        <v>918</v>
      </c>
      <c r="C550" s="100">
        <v>3</v>
      </c>
      <c r="D550" s="100">
        <v>14</v>
      </c>
      <c r="E550" s="92" t="s">
        <v>176</v>
      </c>
      <c r="F550" s="91" t="s">
        <v>176</v>
      </c>
      <c r="G550" s="89">
        <v>3485.3</v>
      </c>
    </row>
    <row r="551" spans="1:7" ht="46.8">
      <c r="A551" s="102" t="s">
        <v>342</v>
      </c>
      <c r="B551" s="101">
        <v>918</v>
      </c>
      <c r="C551" s="100">
        <v>3</v>
      </c>
      <c r="D551" s="100">
        <v>14</v>
      </c>
      <c r="E551" s="92" t="s">
        <v>341</v>
      </c>
      <c r="F551" s="91" t="s">
        <v>176</v>
      </c>
      <c r="G551" s="89">
        <v>3485.3</v>
      </c>
    </row>
    <row r="552" spans="1:7" ht="31.2">
      <c r="A552" s="102" t="s">
        <v>322</v>
      </c>
      <c r="B552" s="101">
        <v>918</v>
      </c>
      <c r="C552" s="100">
        <v>3</v>
      </c>
      <c r="D552" s="100">
        <v>14</v>
      </c>
      <c r="E552" s="92" t="s">
        <v>321</v>
      </c>
      <c r="F552" s="91" t="s">
        <v>176</v>
      </c>
      <c r="G552" s="89">
        <v>3485.3</v>
      </c>
    </row>
    <row r="553" spans="1:7" ht="62.4">
      <c r="A553" s="102" t="s">
        <v>312</v>
      </c>
      <c r="B553" s="101">
        <v>918</v>
      </c>
      <c r="C553" s="100">
        <v>3</v>
      </c>
      <c r="D553" s="100">
        <v>14</v>
      </c>
      <c r="E553" s="92" t="s">
        <v>311</v>
      </c>
      <c r="F553" s="91" t="s">
        <v>176</v>
      </c>
      <c r="G553" s="89">
        <v>3485.3</v>
      </c>
    </row>
    <row r="554" spans="1:7">
      <c r="A554" s="102" t="s">
        <v>308</v>
      </c>
      <c r="B554" s="101">
        <v>918</v>
      </c>
      <c r="C554" s="100">
        <v>3</v>
      </c>
      <c r="D554" s="100">
        <v>14</v>
      </c>
      <c r="E554" s="92" t="s">
        <v>306</v>
      </c>
      <c r="F554" s="91" t="s">
        <v>176</v>
      </c>
      <c r="G554" s="89">
        <v>3485.3</v>
      </c>
    </row>
    <row r="555" spans="1:7" ht="61.95" customHeight="1">
      <c r="A555" s="102" t="s">
        <v>190</v>
      </c>
      <c r="B555" s="101">
        <v>918</v>
      </c>
      <c r="C555" s="100">
        <v>3</v>
      </c>
      <c r="D555" s="100">
        <v>14</v>
      </c>
      <c r="E555" s="92" t="s">
        <v>306</v>
      </c>
      <c r="F555" s="91" t="s">
        <v>189</v>
      </c>
      <c r="G555" s="89">
        <v>3232.8</v>
      </c>
    </row>
    <row r="556" spans="1:7" ht="31.2">
      <c r="A556" s="102" t="s">
        <v>175</v>
      </c>
      <c r="B556" s="101">
        <v>918</v>
      </c>
      <c r="C556" s="100">
        <v>3</v>
      </c>
      <c r="D556" s="100">
        <v>14</v>
      </c>
      <c r="E556" s="92" t="s">
        <v>306</v>
      </c>
      <c r="F556" s="91" t="s">
        <v>172</v>
      </c>
      <c r="G556" s="89">
        <v>252.5</v>
      </c>
    </row>
    <row r="557" spans="1:7">
      <c r="A557" s="102" t="s">
        <v>634</v>
      </c>
      <c r="B557" s="101">
        <v>918</v>
      </c>
      <c r="C557" s="100">
        <v>4</v>
      </c>
      <c r="D557" s="100">
        <v>0</v>
      </c>
      <c r="E557" s="92" t="s">
        <v>176</v>
      </c>
      <c r="F557" s="91" t="s">
        <v>176</v>
      </c>
      <c r="G557" s="89">
        <v>295.8</v>
      </c>
    </row>
    <row r="558" spans="1:7">
      <c r="A558" s="102" t="s">
        <v>332</v>
      </c>
      <c r="B558" s="101">
        <v>918</v>
      </c>
      <c r="C558" s="100">
        <v>4</v>
      </c>
      <c r="D558" s="100">
        <v>9</v>
      </c>
      <c r="E558" s="92" t="s">
        <v>176</v>
      </c>
      <c r="F558" s="91" t="s">
        <v>176</v>
      </c>
      <c r="G558" s="89">
        <v>295.8</v>
      </c>
    </row>
    <row r="559" spans="1:7" ht="46.8">
      <c r="A559" s="102" t="s">
        <v>342</v>
      </c>
      <c r="B559" s="101">
        <v>918</v>
      </c>
      <c r="C559" s="100">
        <v>4</v>
      </c>
      <c r="D559" s="100">
        <v>9</v>
      </c>
      <c r="E559" s="92" t="s">
        <v>341</v>
      </c>
      <c r="F559" s="91" t="s">
        <v>176</v>
      </c>
      <c r="G559" s="89">
        <v>295.8</v>
      </c>
    </row>
    <row r="560" spans="1:7" ht="46.8">
      <c r="A560" s="102" t="s">
        <v>340</v>
      </c>
      <c r="B560" s="101">
        <v>918</v>
      </c>
      <c r="C560" s="100">
        <v>4</v>
      </c>
      <c r="D560" s="100">
        <v>9</v>
      </c>
      <c r="E560" s="92" t="s">
        <v>339</v>
      </c>
      <c r="F560" s="91" t="s">
        <v>176</v>
      </c>
      <c r="G560" s="89">
        <v>295.8</v>
      </c>
    </row>
    <row r="561" spans="1:7" ht="46.8">
      <c r="A561" s="102" t="s">
        <v>338</v>
      </c>
      <c r="B561" s="101">
        <v>918</v>
      </c>
      <c r="C561" s="100">
        <v>4</v>
      </c>
      <c r="D561" s="100">
        <v>9</v>
      </c>
      <c r="E561" s="92" t="s">
        <v>337</v>
      </c>
      <c r="F561" s="91" t="s">
        <v>176</v>
      </c>
      <c r="G561" s="89">
        <v>295.8</v>
      </c>
    </row>
    <row r="562" spans="1:7">
      <c r="A562" s="102" t="s">
        <v>333</v>
      </c>
      <c r="B562" s="101">
        <v>918</v>
      </c>
      <c r="C562" s="100">
        <v>4</v>
      </c>
      <c r="D562" s="100">
        <v>9</v>
      </c>
      <c r="E562" s="92" t="s">
        <v>331</v>
      </c>
      <c r="F562" s="91" t="s">
        <v>176</v>
      </c>
      <c r="G562" s="89">
        <v>295.8</v>
      </c>
    </row>
    <row r="563" spans="1:7" ht="31.2">
      <c r="A563" s="102" t="s">
        <v>175</v>
      </c>
      <c r="B563" s="101">
        <v>918</v>
      </c>
      <c r="C563" s="100">
        <v>4</v>
      </c>
      <c r="D563" s="100">
        <v>9</v>
      </c>
      <c r="E563" s="92" t="s">
        <v>331</v>
      </c>
      <c r="F563" s="91" t="s">
        <v>172</v>
      </c>
      <c r="G563" s="89">
        <v>295.8</v>
      </c>
    </row>
    <row r="564" spans="1:7">
      <c r="A564" s="102" t="s">
        <v>633</v>
      </c>
      <c r="B564" s="101">
        <v>918</v>
      </c>
      <c r="C564" s="100">
        <v>5</v>
      </c>
      <c r="D564" s="100">
        <v>0</v>
      </c>
      <c r="E564" s="92" t="s">
        <v>176</v>
      </c>
      <c r="F564" s="91" t="s">
        <v>176</v>
      </c>
      <c r="G564" s="89">
        <v>5604.8</v>
      </c>
    </row>
    <row r="565" spans="1:7">
      <c r="A565" s="102" t="s">
        <v>728</v>
      </c>
      <c r="B565" s="101">
        <v>918</v>
      </c>
      <c r="C565" s="100">
        <v>5</v>
      </c>
      <c r="D565" s="100">
        <v>3</v>
      </c>
      <c r="E565" s="92" t="s">
        <v>176</v>
      </c>
      <c r="F565" s="91" t="s">
        <v>176</v>
      </c>
      <c r="G565" s="89">
        <v>98</v>
      </c>
    </row>
    <row r="566" spans="1:7" ht="46.8">
      <c r="A566" s="102" t="s">
        <v>342</v>
      </c>
      <c r="B566" s="101">
        <v>918</v>
      </c>
      <c r="C566" s="100">
        <v>5</v>
      </c>
      <c r="D566" s="100">
        <v>3</v>
      </c>
      <c r="E566" s="92" t="s">
        <v>341</v>
      </c>
      <c r="F566" s="91" t="s">
        <v>176</v>
      </c>
      <c r="G566" s="89">
        <v>98</v>
      </c>
    </row>
    <row r="567" spans="1:7" ht="46.8">
      <c r="A567" s="102" t="s">
        <v>340</v>
      </c>
      <c r="B567" s="101">
        <v>918</v>
      </c>
      <c r="C567" s="100">
        <v>5</v>
      </c>
      <c r="D567" s="100">
        <v>3</v>
      </c>
      <c r="E567" s="92" t="s">
        <v>339</v>
      </c>
      <c r="F567" s="91" t="s">
        <v>176</v>
      </c>
      <c r="G567" s="89">
        <v>98</v>
      </c>
    </row>
    <row r="568" spans="1:7" ht="46.8">
      <c r="A568" s="102" t="s">
        <v>338</v>
      </c>
      <c r="B568" s="101">
        <v>918</v>
      </c>
      <c r="C568" s="100">
        <v>5</v>
      </c>
      <c r="D568" s="100">
        <v>3</v>
      </c>
      <c r="E568" s="92" t="s">
        <v>337</v>
      </c>
      <c r="F568" s="91" t="s">
        <v>176</v>
      </c>
      <c r="G568" s="89">
        <v>98</v>
      </c>
    </row>
    <row r="569" spans="1:7" ht="38.25" customHeight="1">
      <c r="A569" s="102" t="s">
        <v>726</v>
      </c>
      <c r="B569" s="101">
        <v>918</v>
      </c>
      <c r="C569" s="100">
        <v>5</v>
      </c>
      <c r="D569" s="100">
        <v>3</v>
      </c>
      <c r="E569" s="92" t="s">
        <v>727</v>
      </c>
      <c r="F569" s="91" t="s">
        <v>176</v>
      </c>
      <c r="G569" s="89">
        <v>98</v>
      </c>
    </row>
    <row r="570" spans="1:7" ht="31.2">
      <c r="A570" s="102" t="s">
        <v>175</v>
      </c>
      <c r="B570" s="101">
        <v>918</v>
      </c>
      <c r="C570" s="100">
        <v>5</v>
      </c>
      <c r="D570" s="100">
        <v>3</v>
      </c>
      <c r="E570" s="92" t="s">
        <v>727</v>
      </c>
      <c r="F570" s="91" t="s">
        <v>172</v>
      </c>
      <c r="G570" s="89">
        <v>98</v>
      </c>
    </row>
    <row r="571" spans="1:7" ht="31.2">
      <c r="A571" s="102" t="s">
        <v>471</v>
      </c>
      <c r="B571" s="101">
        <v>918</v>
      </c>
      <c r="C571" s="100">
        <v>5</v>
      </c>
      <c r="D571" s="100">
        <v>5</v>
      </c>
      <c r="E571" s="92" t="s">
        <v>176</v>
      </c>
      <c r="F571" s="91" t="s">
        <v>176</v>
      </c>
      <c r="G571" s="89">
        <v>5506.8</v>
      </c>
    </row>
    <row r="572" spans="1:7" ht="46.8">
      <c r="A572" s="102" t="s">
        <v>515</v>
      </c>
      <c r="B572" s="101">
        <v>918</v>
      </c>
      <c r="C572" s="100">
        <v>5</v>
      </c>
      <c r="D572" s="100">
        <v>5</v>
      </c>
      <c r="E572" s="92" t="s">
        <v>514</v>
      </c>
      <c r="F572" s="91" t="s">
        <v>176</v>
      </c>
      <c r="G572" s="89">
        <v>5506.8</v>
      </c>
    </row>
    <row r="573" spans="1:7" ht="46.8">
      <c r="A573" s="102" t="s">
        <v>479</v>
      </c>
      <c r="B573" s="101">
        <v>918</v>
      </c>
      <c r="C573" s="100">
        <v>5</v>
      </c>
      <c r="D573" s="100">
        <v>5</v>
      </c>
      <c r="E573" s="92" t="s">
        <v>478</v>
      </c>
      <c r="F573" s="91" t="s">
        <v>176</v>
      </c>
      <c r="G573" s="89">
        <v>5506.8</v>
      </c>
    </row>
    <row r="574" spans="1:7" ht="31.2">
      <c r="A574" s="102" t="s">
        <v>477</v>
      </c>
      <c r="B574" s="101">
        <v>918</v>
      </c>
      <c r="C574" s="100">
        <v>5</v>
      </c>
      <c r="D574" s="100">
        <v>5</v>
      </c>
      <c r="E574" s="92" t="s">
        <v>476</v>
      </c>
      <c r="F574" s="91" t="s">
        <v>176</v>
      </c>
      <c r="G574" s="89">
        <v>4633.8999999999996</v>
      </c>
    </row>
    <row r="575" spans="1:7" ht="31.2">
      <c r="A575" s="102" t="s">
        <v>367</v>
      </c>
      <c r="B575" s="101">
        <v>918</v>
      </c>
      <c r="C575" s="100">
        <v>5</v>
      </c>
      <c r="D575" s="100">
        <v>5</v>
      </c>
      <c r="E575" s="92" t="s">
        <v>475</v>
      </c>
      <c r="F575" s="91" t="s">
        <v>176</v>
      </c>
      <c r="G575" s="89">
        <v>4633.8999999999996</v>
      </c>
    </row>
    <row r="576" spans="1:7" ht="62.4" customHeight="1">
      <c r="A576" s="102" t="s">
        <v>190</v>
      </c>
      <c r="B576" s="101">
        <v>918</v>
      </c>
      <c r="C576" s="100">
        <v>5</v>
      </c>
      <c r="D576" s="100">
        <v>5</v>
      </c>
      <c r="E576" s="92" t="s">
        <v>475</v>
      </c>
      <c r="F576" s="91" t="s">
        <v>189</v>
      </c>
      <c r="G576" s="89">
        <v>4541.6000000000004</v>
      </c>
    </row>
    <row r="577" spans="1:7" ht="31.2">
      <c r="A577" s="102" t="s">
        <v>175</v>
      </c>
      <c r="B577" s="101">
        <v>918</v>
      </c>
      <c r="C577" s="100">
        <v>5</v>
      </c>
      <c r="D577" s="100">
        <v>5</v>
      </c>
      <c r="E577" s="92" t="s">
        <v>475</v>
      </c>
      <c r="F577" s="91" t="s">
        <v>172</v>
      </c>
      <c r="G577" s="89">
        <v>87.5</v>
      </c>
    </row>
    <row r="578" spans="1:7">
      <c r="A578" s="102" t="s">
        <v>183</v>
      </c>
      <c r="B578" s="101">
        <v>918</v>
      </c>
      <c r="C578" s="100">
        <v>5</v>
      </c>
      <c r="D578" s="100">
        <v>5</v>
      </c>
      <c r="E578" s="92" t="s">
        <v>475</v>
      </c>
      <c r="F578" s="91" t="s">
        <v>180</v>
      </c>
      <c r="G578" s="89">
        <v>4.8</v>
      </c>
    </row>
    <row r="579" spans="1:7" ht="31.2">
      <c r="A579" s="102" t="s">
        <v>474</v>
      </c>
      <c r="B579" s="101">
        <v>918</v>
      </c>
      <c r="C579" s="100">
        <v>5</v>
      </c>
      <c r="D579" s="100">
        <v>5</v>
      </c>
      <c r="E579" s="92" t="s">
        <v>473</v>
      </c>
      <c r="F579" s="91" t="s">
        <v>176</v>
      </c>
      <c r="G579" s="89">
        <v>872.9</v>
      </c>
    </row>
    <row r="580" spans="1:7" ht="62.4">
      <c r="A580" s="102" t="s">
        <v>472</v>
      </c>
      <c r="B580" s="101">
        <v>918</v>
      </c>
      <c r="C580" s="100">
        <v>5</v>
      </c>
      <c r="D580" s="100">
        <v>5</v>
      </c>
      <c r="E580" s="92" t="s">
        <v>470</v>
      </c>
      <c r="F580" s="91" t="s">
        <v>176</v>
      </c>
      <c r="G580" s="89">
        <v>872.9</v>
      </c>
    </row>
    <row r="581" spans="1:7" ht="66" customHeight="1">
      <c r="A581" s="102" t="s">
        <v>190</v>
      </c>
      <c r="B581" s="101">
        <v>918</v>
      </c>
      <c r="C581" s="100">
        <v>5</v>
      </c>
      <c r="D581" s="100">
        <v>5</v>
      </c>
      <c r="E581" s="92" t="s">
        <v>470</v>
      </c>
      <c r="F581" s="91" t="s">
        <v>189</v>
      </c>
      <c r="G581" s="89">
        <v>831.3</v>
      </c>
    </row>
    <row r="582" spans="1:7" ht="31.2">
      <c r="A582" s="102" t="s">
        <v>175</v>
      </c>
      <c r="B582" s="101">
        <v>918</v>
      </c>
      <c r="C582" s="100">
        <v>5</v>
      </c>
      <c r="D582" s="100">
        <v>5</v>
      </c>
      <c r="E582" s="92" t="s">
        <v>470</v>
      </c>
      <c r="F582" s="91" t="s">
        <v>172</v>
      </c>
      <c r="G582" s="89">
        <v>41.6</v>
      </c>
    </row>
    <row r="583" spans="1:7">
      <c r="A583" s="102" t="s">
        <v>632</v>
      </c>
      <c r="B583" s="101">
        <v>918</v>
      </c>
      <c r="C583" s="100">
        <v>6</v>
      </c>
      <c r="D583" s="100">
        <v>0</v>
      </c>
      <c r="E583" s="92" t="s">
        <v>176</v>
      </c>
      <c r="F583" s="91" t="s">
        <v>176</v>
      </c>
      <c r="G583" s="89">
        <v>145324.5</v>
      </c>
    </row>
    <row r="584" spans="1:7">
      <c r="A584" s="102" t="s">
        <v>497</v>
      </c>
      <c r="B584" s="101">
        <v>918</v>
      </c>
      <c r="C584" s="100">
        <v>6</v>
      </c>
      <c r="D584" s="100">
        <v>5</v>
      </c>
      <c r="E584" s="92" t="s">
        <v>176</v>
      </c>
      <c r="F584" s="91" t="s">
        <v>176</v>
      </c>
      <c r="G584" s="89">
        <v>145324.5</v>
      </c>
    </row>
    <row r="585" spans="1:7" ht="46.8">
      <c r="A585" s="102" t="s">
        <v>515</v>
      </c>
      <c r="B585" s="101">
        <v>918</v>
      </c>
      <c r="C585" s="100">
        <v>6</v>
      </c>
      <c r="D585" s="100">
        <v>5</v>
      </c>
      <c r="E585" s="92" t="s">
        <v>514</v>
      </c>
      <c r="F585" s="91" t="s">
        <v>176</v>
      </c>
      <c r="G585" s="89">
        <v>145324.5</v>
      </c>
    </row>
    <row r="586" spans="1:7" ht="46.8">
      <c r="A586" s="102" t="s">
        <v>503</v>
      </c>
      <c r="B586" s="101">
        <v>918</v>
      </c>
      <c r="C586" s="100">
        <v>6</v>
      </c>
      <c r="D586" s="100">
        <v>5</v>
      </c>
      <c r="E586" s="92" t="s">
        <v>502</v>
      </c>
      <c r="F586" s="91" t="s">
        <v>176</v>
      </c>
      <c r="G586" s="89">
        <v>145324.5</v>
      </c>
    </row>
    <row r="587" spans="1:7" ht="46.8">
      <c r="A587" s="102" t="s">
        <v>501</v>
      </c>
      <c r="B587" s="101">
        <v>918</v>
      </c>
      <c r="C587" s="100">
        <v>6</v>
      </c>
      <c r="D587" s="100">
        <v>5</v>
      </c>
      <c r="E587" s="92" t="s">
        <v>500</v>
      </c>
      <c r="F587" s="91" t="s">
        <v>176</v>
      </c>
      <c r="G587" s="89">
        <v>145324.5</v>
      </c>
    </row>
    <row r="588" spans="1:7" ht="78">
      <c r="A588" s="102" t="s">
        <v>499</v>
      </c>
      <c r="B588" s="101">
        <v>918</v>
      </c>
      <c r="C588" s="100">
        <v>6</v>
      </c>
      <c r="D588" s="100">
        <v>5</v>
      </c>
      <c r="E588" s="92" t="s">
        <v>496</v>
      </c>
      <c r="F588" s="91" t="s">
        <v>176</v>
      </c>
      <c r="G588" s="89">
        <v>145324.5</v>
      </c>
    </row>
    <row r="589" spans="1:7" ht="31.2">
      <c r="A589" s="102" t="s">
        <v>498</v>
      </c>
      <c r="B589" s="101">
        <v>918</v>
      </c>
      <c r="C589" s="100">
        <v>6</v>
      </c>
      <c r="D589" s="100">
        <v>5</v>
      </c>
      <c r="E589" s="92" t="s">
        <v>496</v>
      </c>
      <c r="F589" s="91" t="s">
        <v>495</v>
      </c>
      <c r="G589" s="89">
        <v>145324.5</v>
      </c>
    </row>
    <row r="590" spans="1:7">
      <c r="A590" s="102" t="s">
        <v>631</v>
      </c>
      <c r="B590" s="101">
        <v>918</v>
      </c>
      <c r="C590" s="100">
        <v>7</v>
      </c>
      <c r="D590" s="100">
        <v>0</v>
      </c>
      <c r="E590" s="92" t="s">
        <v>176</v>
      </c>
      <c r="F590" s="91" t="s">
        <v>176</v>
      </c>
      <c r="G590" s="89">
        <v>40</v>
      </c>
    </row>
    <row r="591" spans="1:7" ht="31.2">
      <c r="A591" s="102" t="s">
        <v>239</v>
      </c>
      <c r="B591" s="101">
        <v>918</v>
      </c>
      <c r="C591" s="100">
        <v>7</v>
      </c>
      <c r="D591" s="100">
        <v>5</v>
      </c>
      <c r="E591" s="92" t="s">
        <v>176</v>
      </c>
      <c r="F591" s="91" t="s">
        <v>176</v>
      </c>
      <c r="G591" s="89">
        <v>40</v>
      </c>
    </row>
    <row r="592" spans="1:7" ht="46.8">
      <c r="A592" s="102" t="s">
        <v>342</v>
      </c>
      <c r="B592" s="101">
        <v>918</v>
      </c>
      <c r="C592" s="100">
        <v>7</v>
      </c>
      <c r="D592" s="100">
        <v>5</v>
      </c>
      <c r="E592" s="92" t="s">
        <v>341</v>
      </c>
      <c r="F592" s="91" t="s">
        <v>176</v>
      </c>
      <c r="G592" s="89">
        <v>40</v>
      </c>
    </row>
    <row r="593" spans="1:7" ht="31.2">
      <c r="A593" s="102" t="s">
        <v>322</v>
      </c>
      <c r="B593" s="101">
        <v>918</v>
      </c>
      <c r="C593" s="100">
        <v>7</v>
      </c>
      <c r="D593" s="100">
        <v>5</v>
      </c>
      <c r="E593" s="92" t="s">
        <v>321</v>
      </c>
      <c r="F593" s="91" t="s">
        <v>176</v>
      </c>
      <c r="G593" s="89">
        <v>40</v>
      </c>
    </row>
    <row r="594" spans="1:7" ht="62.4">
      <c r="A594" s="102" t="s">
        <v>312</v>
      </c>
      <c r="B594" s="101">
        <v>918</v>
      </c>
      <c r="C594" s="100">
        <v>7</v>
      </c>
      <c r="D594" s="100">
        <v>5</v>
      </c>
      <c r="E594" s="92" t="s">
        <v>311</v>
      </c>
      <c r="F594" s="91" t="s">
        <v>176</v>
      </c>
      <c r="G594" s="89">
        <v>40</v>
      </c>
    </row>
    <row r="595" spans="1:7" ht="31.2">
      <c r="A595" s="102" t="s">
        <v>310</v>
      </c>
      <c r="B595" s="101">
        <v>918</v>
      </c>
      <c r="C595" s="100">
        <v>7</v>
      </c>
      <c r="D595" s="100">
        <v>5</v>
      </c>
      <c r="E595" s="92" t="s">
        <v>309</v>
      </c>
      <c r="F595" s="91" t="s">
        <v>176</v>
      </c>
      <c r="G595" s="89">
        <v>40</v>
      </c>
    </row>
    <row r="596" spans="1:7" ht="31.2">
      <c r="A596" s="102" t="s">
        <v>175</v>
      </c>
      <c r="B596" s="101">
        <v>918</v>
      </c>
      <c r="C596" s="100">
        <v>7</v>
      </c>
      <c r="D596" s="100">
        <v>5</v>
      </c>
      <c r="E596" s="92" t="s">
        <v>309</v>
      </c>
      <c r="F596" s="91" t="s">
        <v>172</v>
      </c>
      <c r="G596" s="89">
        <v>40</v>
      </c>
    </row>
    <row r="597" spans="1:7">
      <c r="A597" s="102" t="s">
        <v>630</v>
      </c>
      <c r="B597" s="101">
        <v>918</v>
      </c>
      <c r="C597" s="100">
        <v>10</v>
      </c>
      <c r="D597" s="100">
        <v>0</v>
      </c>
      <c r="E597" s="92" t="s">
        <v>176</v>
      </c>
      <c r="F597" s="91" t="s">
        <v>176</v>
      </c>
      <c r="G597" s="89">
        <v>13316.3</v>
      </c>
    </row>
    <row r="598" spans="1:7">
      <c r="A598" s="102" t="s">
        <v>268</v>
      </c>
      <c r="B598" s="101">
        <v>918</v>
      </c>
      <c r="C598" s="100">
        <v>10</v>
      </c>
      <c r="D598" s="100">
        <v>3</v>
      </c>
      <c r="E598" s="92" t="s">
        <v>176</v>
      </c>
      <c r="F598" s="91" t="s">
        <v>176</v>
      </c>
      <c r="G598" s="89">
        <v>13316.3</v>
      </c>
    </row>
    <row r="599" spans="1:7" ht="46.8">
      <c r="A599" s="102" t="s">
        <v>515</v>
      </c>
      <c r="B599" s="101">
        <v>918</v>
      </c>
      <c r="C599" s="100">
        <v>10</v>
      </c>
      <c r="D599" s="100">
        <v>3</v>
      </c>
      <c r="E599" s="92" t="s">
        <v>514</v>
      </c>
      <c r="F599" s="91" t="s">
        <v>176</v>
      </c>
      <c r="G599" s="89">
        <v>13316.3</v>
      </c>
    </row>
    <row r="600" spans="1:7" ht="46.8">
      <c r="A600" s="102" t="s">
        <v>479</v>
      </c>
      <c r="B600" s="101">
        <v>918</v>
      </c>
      <c r="C600" s="100">
        <v>10</v>
      </c>
      <c r="D600" s="100">
        <v>3</v>
      </c>
      <c r="E600" s="92" t="s">
        <v>478</v>
      </c>
      <c r="F600" s="91" t="s">
        <v>176</v>
      </c>
      <c r="G600" s="89">
        <v>13316.3</v>
      </c>
    </row>
    <row r="601" spans="1:7" ht="31.2">
      <c r="A601" s="102" t="s">
        <v>474</v>
      </c>
      <c r="B601" s="101">
        <v>918</v>
      </c>
      <c r="C601" s="100">
        <v>10</v>
      </c>
      <c r="D601" s="100">
        <v>3</v>
      </c>
      <c r="E601" s="92" t="s">
        <v>473</v>
      </c>
      <c r="F601" s="91" t="s">
        <v>176</v>
      </c>
      <c r="G601" s="89">
        <v>13316.3</v>
      </c>
    </row>
    <row r="602" spans="1:7" ht="31.2">
      <c r="A602" s="102" t="s">
        <v>469</v>
      </c>
      <c r="B602" s="101">
        <v>918</v>
      </c>
      <c r="C602" s="100">
        <v>10</v>
      </c>
      <c r="D602" s="100">
        <v>3</v>
      </c>
      <c r="E602" s="92" t="s">
        <v>468</v>
      </c>
      <c r="F602" s="91" t="s">
        <v>176</v>
      </c>
      <c r="G602" s="89">
        <v>13316.3</v>
      </c>
    </row>
    <row r="603" spans="1:7" ht="31.2">
      <c r="A603" s="102" t="s">
        <v>175</v>
      </c>
      <c r="B603" s="101">
        <v>918</v>
      </c>
      <c r="C603" s="100">
        <v>10</v>
      </c>
      <c r="D603" s="100">
        <v>3</v>
      </c>
      <c r="E603" s="92" t="s">
        <v>468</v>
      </c>
      <c r="F603" s="91" t="s">
        <v>172</v>
      </c>
      <c r="G603" s="89">
        <v>230</v>
      </c>
    </row>
    <row r="604" spans="1:7">
      <c r="A604" s="102" t="s">
        <v>254</v>
      </c>
      <c r="B604" s="101">
        <v>918</v>
      </c>
      <c r="C604" s="100">
        <v>10</v>
      </c>
      <c r="D604" s="100">
        <v>3</v>
      </c>
      <c r="E604" s="92" t="s">
        <v>468</v>
      </c>
      <c r="F604" s="91" t="s">
        <v>252</v>
      </c>
      <c r="G604" s="89">
        <v>13086.3</v>
      </c>
    </row>
    <row r="605" spans="1:7">
      <c r="A605" s="102" t="s">
        <v>629</v>
      </c>
      <c r="B605" s="101">
        <v>918</v>
      </c>
      <c r="C605" s="100">
        <v>11</v>
      </c>
      <c r="D605" s="100">
        <v>0</v>
      </c>
      <c r="E605" s="92" t="s">
        <v>176</v>
      </c>
      <c r="F605" s="91" t="s">
        <v>176</v>
      </c>
      <c r="G605" s="89">
        <v>3563.8</v>
      </c>
    </row>
    <row r="606" spans="1:7">
      <c r="A606" s="102" t="s">
        <v>276</v>
      </c>
      <c r="B606" s="101">
        <v>918</v>
      </c>
      <c r="C606" s="100">
        <v>11</v>
      </c>
      <c r="D606" s="100">
        <v>1</v>
      </c>
      <c r="E606" s="92" t="s">
        <v>176</v>
      </c>
      <c r="F606" s="91" t="s">
        <v>176</v>
      </c>
      <c r="G606" s="89">
        <v>3563.8</v>
      </c>
    </row>
    <row r="607" spans="1:7" ht="46.8">
      <c r="A607" s="102" t="s">
        <v>515</v>
      </c>
      <c r="B607" s="101">
        <v>918</v>
      </c>
      <c r="C607" s="100">
        <v>11</v>
      </c>
      <c r="D607" s="100">
        <v>1</v>
      </c>
      <c r="E607" s="92" t="s">
        <v>514</v>
      </c>
      <c r="F607" s="91" t="s">
        <v>176</v>
      </c>
      <c r="G607" s="89">
        <v>3563.8</v>
      </c>
    </row>
    <row r="608" spans="1:7" ht="46.8">
      <c r="A608" s="102" t="s">
        <v>513</v>
      </c>
      <c r="B608" s="101">
        <v>918</v>
      </c>
      <c r="C608" s="100">
        <v>11</v>
      </c>
      <c r="D608" s="100">
        <v>1</v>
      </c>
      <c r="E608" s="92" t="s">
        <v>512</v>
      </c>
      <c r="F608" s="91" t="s">
        <v>176</v>
      </c>
      <c r="G608" s="89">
        <v>3563.8</v>
      </c>
    </row>
    <row r="609" spans="1:7" ht="46.8">
      <c r="A609" s="102" t="s">
        <v>511</v>
      </c>
      <c r="B609" s="101">
        <v>918</v>
      </c>
      <c r="C609" s="100">
        <v>11</v>
      </c>
      <c r="D609" s="100">
        <v>1</v>
      </c>
      <c r="E609" s="92" t="s">
        <v>510</v>
      </c>
      <c r="F609" s="91" t="s">
        <v>176</v>
      </c>
      <c r="G609" s="89">
        <v>3563.8</v>
      </c>
    </row>
    <row r="610" spans="1:7" ht="31.2">
      <c r="A610" s="102" t="s">
        <v>509</v>
      </c>
      <c r="B610" s="101">
        <v>918</v>
      </c>
      <c r="C610" s="100">
        <v>11</v>
      </c>
      <c r="D610" s="100">
        <v>1</v>
      </c>
      <c r="E610" s="92" t="s">
        <v>508</v>
      </c>
      <c r="F610" s="91" t="s">
        <v>176</v>
      </c>
      <c r="G610" s="89">
        <v>3563.8</v>
      </c>
    </row>
    <row r="611" spans="1:7" ht="31.2">
      <c r="A611" s="102" t="s">
        <v>498</v>
      </c>
      <c r="B611" s="101">
        <v>918</v>
      </c>
      <c r="C611" s="100">
        <v>11</v>
      </c>
      <c r="D611" s="100">
        <v>1</v>
      </c>
      <c r="E611" s="92" t="s">
        <v>508</v>
      </c>
      <c r="F611" s="91" t="s">
        <v>495</v>
      </c>
      <c r="G611" s="89">
        <v>3563.8</v>
      </c>
    </row>
    <row r="612" spans="1:7" s="87" customFormat="1">
      <c r="A612" s="105" t="s">
        <v>628</v>
      </c>
      <c r="B612" s="104">
        <v>923</v>
      </c>
      <c r="C612" s="103">
        <v>0</v>
      </c>
      <c r="D612" s="103">
        <v>0</v>
      </c>
      <c r="E612" s="96" t="s">
        <v>176</v>
      </c>
      <c r="F612" s="95" t="s">
        <v>176</v>
      </c>
      <c r="G612" s="88">
        <v>1516.8</v>
      </c>
    </row>
    <row r="613" spans="1:7">
      <c r="A613" s="102" t="s">
        <v>627</v>
      </c>
      <c r="B613" s="101">
        <v>923</v>
      </c>
      <c r="C613" s="100">
        <v>1</v>
      </c>
      <c r="D613" s="100">
        <v>0</v>
      </c>
      <c r="E613" s="92" t="s">
        <v>176</v>
      </c>
      <c r="F613" s="91" t="s">
        <v>176</v>
      </c>
      <c r="G613" s="89">
        <v>1516.8</v>
      </c>
    </row>
    <row r="614" spans="1:7" ht="46.8">
      <c r="A614" s="102" t="s">
        <v>188</v>
      </c>
      <c r="B614" s="101">
        <v>923</v>
      </c>
      <c r="C614" s="100">
        <v>1</v>
      </c>
      <c r="D614" s="100">
        <v>6</v>
      </c>
      <c r="E614" s="92" t="s">
        <v>176</v>
      </c>
      <c r="F614" s="91" t="s">
        <v>176</v>
      </c>
      <c r="G614" s="89">
        <v>1516.8</v>
      </c>
    </row>
    <row r="615" spans="1:7">
      <c r="A615" s="102" t="s">
        <v>209</v>
      </c>
      <c r="B615" s="101">
        <v>923</v>
      </c>
      <c r="C615" s="100">
        <v>1</v>
      </c>
      <c r="D615" s="100">
        <v>6</v>
      </c>
      <c r="E615" s="92" t="s">
        <v>208</v>
      </c>
      <c r="F615" s="91" t="s">
        <v>176</v>
      </c>
      <c r="G615" s="89">
        <v>1516.8</v>
      </c>
    </row>
    <row r="616" spans="1:7" ht="31.2">
      <c r="A616" s="102" t="s">
        <v>198</v>
      </c>
      <c r="B616" s="101">
        <v>923</v>
      </c>
      <c r="C616" s="100">
        <v>1</v>
      </c>
      <c r="D616" s="100">
        <v>6</v>
      </c>
      <c r="E616" s="92" t="s">
        <v>197</v>
      </c>
      <c r="F616" s="91" t="s">
        <v>176</v>
      </c>
      <c r="G616" s="89">
        <v>1516.8</v>
      </c>
    </row>
    <row r="617" spans="1:7" ht="31.2">
      <c r="A617" s="102" t="s">
        <v>196</v>
      </c>
      <c r="B617" s="101">
        <v>923</v>
      </c>
      <c r="C617" s="100">
        <v>1</v>
      </c>
      <c r="D617" s="100">
        <v>6</v>
      </c>
      <c r="E617" s="92" t="s">
        <v>195</v>
      </c>
      <c r="F617" s="91" t="s">
        <v>176</v>
      </c>
      <c r="G617" s="89">
        <v>948.6</v>
      </c>
    </row>
    <row r="618" spans="1:7">
      <c r="A618" s="102" t="s">
        <v>191</v>
      </c>
      <c r="B618" s="101">
        <v>923</v>
      </c>
      <c r="C618" s="100">
        <v>1</v>
      </c>
      <c r="D618" s="100">
        <v>6</v>
      </c>
      <c r="E618" s="92" t="s">
        <v>194</v>
      </c>
      <c r="F618" s="91" t="s">
        <v>176</v>
      </c>
      <c r="G618" s="89">
        <v>948.6</v>
      </c>
    </row>
    <row r="619" spans="1:7" ht="65.400000000000006" customHeight="1">
      <c r="A619" s="102" t="s">
        <v>190</v>
      </c>
      <c r="B619" s="101">
        <v>923</v>
      </c>
      <c r="C619" s="100">
        <v>1</v>
      </c>
      <c r="D619" s="100">
        <v>6</v>
      </c>
      <c r="E619" s="92" t="s">
        <v>194</v>
      </c>
      <c r="F619" s="91" t="s">
        <v>189</v>
      </c>
      <c r="G619" s="89">
        <v>948.6</v>
      </c>
    </row>
    <row r="620" spans="1:7" ht="31.2">
      <c r="A620" s="102" t="s">
        <v>193</v>
      </c>
      <c r="B620" s="101">
        <v>923</v>
      </c>
      <c r="C620" s="100">
        <v>1</v>
      </c>
      <c r="D620" s="100">
        <v>6</v>
      </c>
      <c r="E620" s="92" t="s">
        <v>192</v>
      </c>
      <c r="F620" s="91" t="s">
        <v>176</v>
      </c>
      <c r="G620" s="89">
        <v>568.20000000000005</v>
      </c>
    </row>
    <row r="621" spans="1:7">
      <c r="A621" s="102" t="s">
        <v>191</v>
      </c>
      <c r="B621" s="101">
        <v>923</v>
      </c>
      <c r="C621" s="100">
        <v>1</v>
      </c>
      <c r="D621" s="100">
        <v>6</v>
      </c>
      <c r="E621" s="92" t="s">
        <v>187</v>
      </c>
      <c r="F621" s="91" t="s">
        <v>176</v>
      </c>
      <c r="G621" s="89">
        <v>568.20000000000005</v>
      </c>
    </row>
    <row r="622" spans="1:7" ht="61.2" customHeight="1">
      <c r="A622" s="102" t="s">
        <v>190</v>
      </c>
      <c r="B622" s="101">
        <v>923</v>
      </c>
      <c r="C622" s="100">
        <v>1</v>
      </c>
      <c r="D622" s="100">
        <v>6</v>
      </c>
      <c r="E622" s="92" t="s">
        <v>187</v>
      </c>
      <c r="F622" s="91" t="s">
        <v>189</v>
      </c>
      <c r="G622" s="89">
        <v>564.4</v>
      </c>
    </row>
    <row r="623" spans="1:7" ht="31.2">
      <c r="A623" s="102" t="s">
        <v>175</v>
      </c>
      <c r="B623" s="101">
        <v>923</v>
      </c>
      <c r="C623" s="100">
        <v>1</v>
      </c>
      <c r="D623" s="100">
        <v>6</v>
      </c>
      <c r="E623" s="92" t="s">
        <v>187</v>
      </c>
      <c r="F623" s="91" t="s">
        <v>172</v>
      </c>
      <c r="G623" s="89">
        <v>3.8</v>
      </c>
    </row>
    <row r="624" spans="1:7">
      <c r="A624" s="164" t="s">
        <v>171</v>
      </c>
      <c r="B624" s="165"/>
      <c r="C624" s="165"/>
      <c r="D624" s="165"/>
      <c r="E624" s="165"/>
      <c r="F624" s="166"/>
      <c r="G624" s="88">
        <v>977159.8</v>
      </c>
    </row>
    <row r="625" spans="1:7" ht="25.5" customHeight="1">
      <c r="A625" s="86"/>
      <c r="B625" s="86"/>
      <c r="C625" s="86"/>
      <c r="D625" s="86"/>
      <c r="E625" s="85"/>
      <c r="F625" s="85"/>
      <c r="G625" s="85"/>
    </row>
    <row r="626" spans="1:7" ht="13.2" customHeight="1">
      <c r="A626" s="85"/>
      <c r="B626" s="85"/>
      <c r="C626" s="85"/>
      <c r="D626" s="85"/>
      <c r="E626" s="85"/>
      <c r="F626" s="85"/>
      <c r="G626" s="85"/>
    </row>
    <row r="628" spans="1:7">
      <c r="A628" s="84" t="s">
        <v>170</v>
      </c>
      <c r="B628" s="83"/>
      <c r="C628" s="83"/>
      <c r="D628" s="154"/>
      <c r="E628" s="154"/>
      <c r="F628" s="158" t="s">
        <v>0</v>
      </c>
      <c r="G628" s="158"/>
    </row>
  </sheetData>
  <mergeCells count="6">
    <mergeCell ref="F628:G628"/>
    <mergeCell ref="A15:G15"/>
    <mergeCell ref="A17:A18"/>
    <mergeCell ref="B17:F17"/>
    <mergeCell ref="G17:G18"/>
    <mergeCell ref="A624:F624"/>
  </mergeCells>
  <pageMargins left="0.78740157480314965" right="0.39370078740157483" top="0.78740157480314965" bottom="0.78740157480314965" header="0.51181102362204722" footer="0.51181102362204722"/>
  <pageSetup paperSize="9" scale="75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D6" sqref="D6"/>
    </sheetView>
  </sheetViews>
  <sheetFormatPr defaultRowHeight="14.4"/>
  <cols>
    <col min="1" max="1" width="24.33203125" customWidth="1"/>
    <col min="2" max="2" width="22" customWidth="1"/>
    <col min="3" max="3" width="25.33203125" customWidth="1"/>
    <col min="4" max="4" width="21.6640625" customWidth="1"/>
    <col min="5" max="5" width="34.33203125" customWidth="1"/>
    <col min="6" max="6" width="19.109375" customWidth="1"/>
  </cols>
  <sheetData>
    <row r="1" spans="1:5">
      <c r="A1" s="108"/>
      <c r="B1" s="108"/>
      <c r="C1" s="109"/>
      <c r="D1" s="110" t="s">
        <v>723</v>
      </c>
      <c r="E1" s="109"/>
    </row>
    <row r="2" spans="1:5">
      <c r="A2" s="108"/>
      <c r="B2" s="108"/>
      <c r="C2" s="109"/>
      <c r="D2" s="110" t="s">
        <v>654</v>
      </c>
      <c r="E2" s="109"/>
    </row>
    <row r="3" spans="1:5">
      <c r="A3" s="108"/>
      <c r="B3" s="108"/>
      <c r="C3" s="109"/>
      <c r="D3" s="110" t="s">
        <v>655</v>
      </c>
      <c r="E3" s="109"/>
    </row>
    <row r="4" spans="1:5">
      <c r="A4" s="108"/>
      <c r="B4" s="108"/>
      <c r="C4" s="109"/>
      <c r="D4" s="111" t="s">
        <v>713</v>
      </c>
      <c r="E4" s="109"/>
    </row>
    <row r="5" spans="1:5">
      <c r="A5" s="108"/>
      <c r="B5" s="108"/>
      <c r="C5" s="108"/>
      <c r="D5" s="111" t="s">
        <v>730</v>
      </c>
      <c r="E5" s="111"/>
    </row>
    <row r="6" spans="1:5">
      <c r="A6" s="108"/>
      <c r="B6" s="108"/>
      <c r="C6" s="108"/>
      <c r="D6" s="108"/>
      <c r="E6" s="111"/>
    </row>
    <row r="7" spans="1:5">
      <c r="A7" s="108"/>
      <c r="B7" s="108"/>
      <c r="C7" s="108"/>
      <c r="D7" s="110" t="s">
        <v>722</v>
      </c>
      <c r="E7" s="109"/>
    </row>
    <row r="8" spans="1:5">
      <c r="A8" s="108"/>
      <c r="B8" s="108"/>
      <c r="C8" s="108"/>
      <c r="D8" s="110" t="s">
        <v>655</v>
      </c>
      <c r="E8" s="109"/>
    </row>
    <row r="9" spans="1:5">
      <c r="A9" s="108"/>
      <c r="B9" s="108"/>
      <c r="C9" s="108"/>
      <c r="D9" s="111" t="s">
        <v>713</v>
      </c>
      <c r="E9" s="109"/>
    </row>
    <row r="10" spans="1:5">
      <c r="A10" s="108"/>
      <c r="B10" s="108"/>
      <c r="C10" s="108"/>
      <c r="D10" s="111" t="s">
        <v>714</v>
      </c>
      <c r="E10" s="111"/>
    </row>
    <row r="11" spans="1:5">
      <c r="A11" s="108"/>
      <c r="B11" s="108"/>
      <c r="C11" s="108"/>
      <c r="D11" s="108"/>
      <c r="E11" s="111"/>
    </row>
    <row r="12" spans="1:5" ht="17.399999999999999">
      <c r="A12" s="168" t="s">
        <v>657</v>
      </c>
      <c r="B12" s="169"/>
      <c r="C12" s="169"/>
      <c r="D12" s="169"/>
      <c r="E12" s="169"/>
    </row>
    <row r="13" spans="1:5">
      <c r="A13" s="168" t="s">
        <v>717</v>
      </c>
      <c r="B13" s="170"/>
      <c r="C13" s="170"/>
      <c r="D13" s="170"/>
      <c r="E13" s="170"/>
    </row>
    <row r="14" spans="1:5" ht="15.6">
      <c r="A14" s="112"/>
      <c r="B14" s="112"/>
      <c r="C14" s="112"/>
      <c r="D14" s="112"/>
      <c r="E14" s="113" t="s">
        <v>658</v>
      </c>
    </row>
    <row r="15" spans="1:5" ht="67.95" customHeight="1">
      <c r="A15" s="114" t="s">
        <v>659</v>
      </c>
      <c r="B15" s="114" t="s">
        <v>718</v>
      </c>
      <c r="C15" s="114" t="s">
        <v>719</v>
      </c>
      <c r="D15" s="114" t="s">
        <v>720</v>
      </c>
      <c r="E15" s="114" t="s">
        <v>721</v>
      </c>
    </row>
    <row r="16" spans="1:5" ht="48" customHeight="1">
      <c r="A16" s="115" t="s">
        <v>660</v>
      </c>
      <c r="B16" s="116">
        <v>17218</v>
      </c>
      <c r="C16" s="116">
        <f>C18+C19</f>
        <v>15987.25945</v>
      </c>
      <c r="D16" s="116">
        <f>D18+D19</f>
        <v>9387</v>
      </c>
      <c r="E16" s="116">
        <f>B16+C16-D16</f>
        <v>23818.259449999998</v>
      </c>
    </row>
    <row r="17" spans="1:6" ht="15.6">
      <c r="A17" s="115" t="s">
        <v>661</v>
      </c>
      <c r="B17" s="116"/>
      <c r="C17" s="116"/>
      <c r="D17" s="116"/>
      <c r="E17" s="116"/>
    </row>
    <row r="18" spans="1:6" ht="61.95" customHeight="1">
      <c r="A18" s="117" t="s">
        <v>662</v>
      </c>
      <c r="B18" s="116"/>
      <c r="C18" s="116">
        <v>15987.25945</v>
      </c>
      <c r="D18" s="116">
        <v>0</v>
      </c>
      <c r="E18" s="116">
        <f>C18</f>
        <v>15987.25945</v>
      </c>
    </row>
    <row r="19" spans="1:6" ht="72" customHeight="1">
      <c r="A19" s="117" t="s">
        <v>663</v>
      </c>
      <c r="B19" s="116">
        <v>17218</v>
      </c>
      <c r="C19" s="116"/>
      <c r="D19" s="116">
        <v>9387</v>
      </c>
      <c r="E19" s="116">
        <f>B19-D19</f>
        <v>7831</v>
      </c>
    </row>
    <row r="20" spans="1:6" ht="15.6">
      <c r="A20" s="118"/>
      <c r="B20" s="119"/>
      <c r="C20" s="119"/>
      <c r="D20" s="119"/>
      <c r="E20" s="120"/>
    </row>
    <row r="21" spans="1:6">
      <c r="A21" s="109"/>
      <c r="B21" s="109"/>
      <c r="C21" s="109"/>
      <c r="D21" s="109"/>
      <c r="E21" s="109"/>
    </row>
    <row r="22" spans="1:6" ht="15.6">
      <c r="A22" s="121" t="s">
        <v>2</v>
      </c>
      <c r="B22" s="122"/>
      <c r="C22" s="122"/>
      <c r="D22" s="123"/>
      <c r="E22" s="124" t="s">
        <v>664</v>
      </c>
      <c r="F22" s="125"/>
    </row>
  </sheetData>
  <mergeCells count="2">
    <mergeCell ref="A12:E12"/>
    <mergeCell ref="A13:E1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A7" sqref="A7"/>
    </sheetView>
  </sheetViews>
  <sheetFormatPr defaultRowHeight="14.4"/>
  <cols>
    <col min="1" max="1" width="69.44140625" customWidth="1"/>
    <col min="2" max="2" width="30.6640625" customWidth="1"/>
    <col min="3" max="3" width="23.33203125" customWidth="1"/>
    <col min="5" max="5" width="11.109375" customWidth="1"/>
  </cols>
  <sheetData>
    <row r="1" spans="1:4">
      <c r="A1" s="126"/>
      <c r="B1" s="2" t="s">
        <v>725</v>
      </c>
      <c r="C1" s="110"/>
      <c r="D1" s="109"/>
    </row>
    <row r="2" spans="1:4">
      <c r="A2" s="126"/>
      <c r="B2" s="2" t="s">
        <v>654</v>
      </c>
      <c r="C2" s="110"/>
      <c r="D2" s="109"/>
    </row>
    <row r="3" spans="1:4">
      <c r="A3" s="126"/>
      <c r="B3" s="2" t="s">
        <v>665</v>
      </c>
      <c r="C3" s="110"/>
      <c r="D3" s="109"/>
    </row>
    <row r="4" spans="1:4">
      <c r="A4" s="126"/>
      <c r="B4" s="2" t="s">
        <v>656</v>
      </c>
      <c r="C4" s="111"/>
      <c r="D4" s="109"/>
    </row>
    <row r="5" spans="1:4">
      <c r="A5" s="126"/>
      <c r="B5" s="2" t="s">
        <v>730</v>
      </c>
      <c r="C5" s="111"/>
      <c r="D5" s="111"/>
    </row>
    <row r="6" spans="1:4">
      <c r="A6" s="126"/>
      <c r="B6" s="126"/>
      <c r="C6" s="127"/>
    </row>
    <row r="7" spans="1:4">
      <c r="A7" s="126"/>
      <c r="B7" s="2" t="s">
        <v>724</v>
      </c>
      <c r="C7" s="110"/>
      <c r="D7" s="109"/>
    </row>
    <row r="8" spans="1:4">
      <c r="A8" s="126"/>
      <c r="B8" s="2" t="s">
        <v>665</v>
      </c>
      <c r="C8" s="110"/>
      <c r="D8" s="109"/>
    </row>
    <row r="9" spans="1:4">
      <c r="A9" s="126"/>
      <c r="B9" s="2" t="s">
        <v>656</v>
      </c>
      <c r="C9" s="111"/>
      <c r="D9" s="109"/>
    </row>
    <row r="10" spans="1:4">
      <c r="A10" s="128"/>
      <c r="B10" s="2" t="s">
        <v>715</v>
      </c>
      <c r="C10" s="111"/>
      <c r="D10" s="111"/>
    </row>
    <row r="11" spans="1:4" ht="51.6" customHeight="1">
      <c r="A11" s="171" t="s">
        <v>716</v>
      </c>
      <c r="B11" s="172"/>
      <c r="C11" s="172"/>
    </row>
    <row r="12" spans="1:4">
      <c r="A12" s="1"/>
      <c r="B12" s="173" t="s">
        <v>658</v>
      </c>
      <c r="C12" s="173"/>
    </row>
    <row r="13" spans="1:4" ht="15.6">
      <c r="A13" s="129" t="s">
        <v>1</v>
      </c>
      <c r="B13" s="129" t="s">
        <v>624</v>
      </c>
      <c r="C13" s="129" t="s">
        <v>666</v>
      </c>
    </row>
    <row r="14" spans="1:4" ht="15.6">
      <c r="A14" s="130" t="s">
        <v>667</v>
      </c>
      <c r="B14" s="131" t="s">
        <v>668</v>
      </c>
      <c r="C14" s="132">
        <f>C15+C18+C23+C32</f>
        <v>19433.522909999927</v>
      </c>
    </row>
    <row r="15" spans="1:4" ht="31.2">
      <c r="A15" s="130" t="s">
        <v>669</v>
      </c>
      <c r="B15" s="131" t="s">
        <v>670</v>
      </c>
      <c r="C15" s="132">
        <f>C16</f>
        <v>15987.25945</v>
      </c>
    </row>
    <row r="16" spans="1:4" ht="31.2">
      <c r="A16" s="133" t="s">
        <v>671</v>
      </c>
      <c r="B16" s="134" t="s">
        <v>672</v>
      </c>
      <c r="C16" s="135">
        <f>C17</f>
        <v>15987.25945</v>
      </c>
    </row>
    <row r="17" spans="1:5" ht="31.2">
      <c r="A17" s="136" t="s">
        <v>673</v>
      </c>
      <c r="B17" s="134" t="s">
        <v>674</v>
      </c>
      <c r="C17" s="135">
        <v>15987.25945</v>
      </c>
    </row>
    <row r="18" spans="1:5" ht="31.2">
      <c r="A18" s="130" t="s">
        <v>675</v>
      </c>
      <c r="B18" s="131" t="s">
        <v>676</v>
      </c>
      <c r="C18" s="132">
        <f>C19+C21</f>
        <v>-9387</v>
      </c>
    </row>
    <row r="19" spans="1:5" ht="31.2">
      <c r="A19" s="136" t="s">
        <v>677</v>
      </c>
      <c r="B19" s="137" t="s">
        <v>678</v>
      </c>
      <c r="C19" s="135">
        <v>0</v>
      </c>
    </row>
    <row r="20" spans="1:5" ht="46.8">
      <c r="A20" s="136" t="s">
        <v>679</v>
      </c>
      <c r="B20" s="137" t="s">
        <v>680</v>
      </c>
      <c r="C20" s="135">
        <v>0</v>
      </c>
    </row>
    <row r="21" spans="1:5" ht="46.8">
      <c r="A21" s="133" t="s">
        <v>681</v>
      </c>
      <c r="B21" s="134" t="s">
        <v>682</v>
      </c>
      <c r="C21" s="138">
        <f>C22</f>
        <v>-9387</v>
      </c>
    </row>
    <row r="22" spans="1:5" ht="46.8">
      <c r="A22" s="133" t="s">
        <v>683</v>
      </c>
      <c r="B22" s="134" t="s">
        <v>684</v>
      </c>
      <c r="C22" s="138">
        <v>-9387</v>
      </c>
      <c r="E22" s="153"/>
    </row>
    <row r="23" spans="1:5" ht="15.6">
      <c r="A23" s="130" t="s">
        <v>685</v>
      </c>
      <c r="B23" s="131" t="s">
        <v>686</v>
      </c>
      <c r="C23" s="139">
        <f>C24+C28</f>
        <v>12705.263459999929</v>
      </c>
    </row>
    <row r="24" spans="1:5" ht="15.6">
      <c r="A24" s="133" t="s">
        <v>687</v>
      </c>
      <c r="B24" s="134" t="s">
        <v>688</v>
      </c>
      <c r="C24" s="138">
        <f>C25</f>
        <v>-973841.51993000007</v>
      </c>
    </row>
    <row r="25" spans="1:5" ht="15.6">
      <c r="A25" s="133" t="s">
        <v>689</v>
      </c>
      <c r="B25" s="134" t="s">
        <v>690</v>
      </c>
      <c r="C25" s="135">
        <f>C26</f>
        <v>-973841.51993000007</v>
      </c>
    </row>
    <row r="26" spans="1:5" ht="15.6">
      <c r="A26" s="133" t="s">
        <v>691</v>
      </c>
      <c r="B26" s="134" t="s">
        <v>692</v>
      </c>
      <c r="C26" s="135">
        <f>C27</f>
        <v>-973841.51993000007</v>
      </c>
    </row>
    <row r="27" spans="1:5" ht="31.2">
      <c r="A27" s="133" t="s">
        <v>693</v>
      </c>
      <c r="B27" s="134" t="s">
        <v>694</v>
      </c>
      <c r="C27" s="135">
        <f>-957726.26048-128-15987.25945</f>
        <v>-973841.51993000007</v>
      </c>
    </row>
    <row r="28" spans="1:5" ht="15.6">
      <c r="A28" s="133" t="s">
        <v>695</v>
      </c>
      <c r="B28" s="134" t="s">
        <v>696</v>
      </c>
      <c r="C28" s="135">
        <f>C29</f>
        <v>986546.78339</v>
      </c>
    </row>
    <row r="29" spans="1:5" ht="15.6">
      <c r="A29" s="140" t="s">
        <v>697</v>
      </c>
      <c r="B29" s="141" t="s">
        <v>698</v>
      </c>
      <c r="C29" s="142">
        <f>C30</f>
        <v>986546.78339</v>
      </c>
    </row>
    <row r="30" spans="1:5" ht="15.6">
      <c r="A30" s="140" t="s">
        <v>699</v>
      </c>
      <c r="B30" s="143" t="s">
        <v>700</v>
      </c>
      <c r="C30" s="144">
        <f>C31</f>
        <v>986546.78339</v>
      </c>
    </row>
    <row r="31" spans="1:5" ht="31.2">
      <c r="A31" s="140" t="s">
        <v>701</v>
      </c>
      <c r="B31" s="143" t="s">
        <v>702</v>
      </c>
      <c r="C31" s="144">
        <f>977159.78339+9387</f>
        <v>986546.78339</v>
      </c>
    </row>
    <row r="32" spans="1:5" ht="31.2">
      <c r="A32" s="145" t="s">
        <v>703</v>
      </c>
      <c r="B32" s="146" t="s">
        <v>704</v>
      </c>
      <c r="C32" s="147">
        <v>128</v>
      </c>
    </row>
    <row r="33" spans="1:3" ht="31.2">
      <c r="A33" s="145" t="s">
        <v>705</v>
      </c>
      <c r="B33" s="146" t="s">
        <v>706</v>
      </c>
      <c r="C33" s="147">
        <f>C34</f>
        <v>128</v>
      </c>
    </row>
    <row r="34" spans="1:3" ht="31.2">
      <c r="A34" s="148" t="s">
        <v>707</v>
      </c>
      <c r="B34" s="146" t="s">
        <v>708</v>
      </c>
      <c r="C34" s="147">
        <f>C35</f>
        <v>128</v>
      </c>
    </row>
    <row r="35" spans="1:3" ht="46.8">
      <c r="A35" s="148" t="s">
        <v>709</v>
      </c>
      <c r="B35" s="146" t="s">
        <v>710</v>
      </c>
      <c r="C35" s="147">
        <f>C36</f>
        <v>128</v>
      </c>
    </row>
    <row r="36" spans="1:3" ht="46.8">
      <c r="A36" s="148" t="s">
        <v>711</v>
      </c>
      <c r="B36" s="146" t="s">
        <v>712</v>
      </c>
      <c r="C36" s="147">
        <v>128</v>
      </c>
    </row>
    <row r="39" spans="1:3" ht="15.6">
      <c r="A39" s="149" t="s">
        <v>2</v>
      </c>
      <c r="B39" s="1"/>
      <c r="C39" s="150" t="s">
        <v>664</v>
      </c>
    </row>
    <row r="40" spans="1:3">
      <c r="A40" s="1"/>
      <c r="B40" s="1"/>
      <c r="C40" s="151"/>
    </row>
  </sheetData>
  <mergeCells count="2">
    <mergeCell ref="A11:C11"/>
    <mergeCell ref="B12:C1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прил1</vt:lpstr>
      <vt:lpstr>прил 2</vt:lpstr>
      <vt:lpstr>прил 3</vt:lpstr>
      <vt:lpstr>прил 4</vt:lpstr>
      <vt:lpstr>прил5</vt:lpstr>
      <vt:lpstr>прил6</vt:lpstr>
      <vt:lpstr>'прил 2'!Заголовки_для_печати</vt:lpstr>
      <vt:lpstr>'прил 3'!Заголовки_для_печати</vt:lpstr>
      <vt:lpstr>'прил 4'!Заголовки_для_печати</vt:lpstr>
      <vt:lpstr>прил1!Область_печати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Сергей</cp:lastModifiedBy>
  <cp:lastPrinted>2018-02-12T01:16:59Z</cp:lastPrinted>
  <dcterms:created xsi:type="dcterms:W3CDTF">2017-12-07T02:26:29Z</dcterms:created>
  <dcterms:modified xsi:type="dcterms:W3CDTF">2018-04-27T02:50:02Z</dcterms:modified>
</cp:coreProperties>
</file>